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tabRatio="659" firstSheet="2" activeTab="2"/>
  </bookViews>
  <sheets>
    <sheet name="ПРОЧИТАТЬ" sheetId="26" state="hidden" r:id="rId1"/>
    <sheet name=" ГРУППА &quot;А&quot; (2)" sheetId="37" state="hidden" r:id="rId2"/>
    <sheet name=" ГРУППА &quot;А&quot; " sheetId="38" r:id="rId3"/>
    <sheet name=" ГРУППА &quot;Б&quot;" sheetId="40" r:id="rId4"/>
    <sheet name="ОБЩАЯ " sheetId="31" state="hidden" r:id="rId5"/>
    <sheet name="таблица" sheetId="30" r:id="rId6"/>
  </sheets>
  <definedNames>
    <definedName name="_xlnm._FilterDatabase" localSheetId="2" hidden="1">' ГРУППА "А" '!$A$10:$AP$29</definedName>
    <definedName name="_xlnm._FilterDatabase" localSheetId="1" hidden="1">' ГРУППА "А" (2)'!$A$10:$AP$36</definedName>
    <definedName name="_xlnm._FilterDatabase" localSheetId="3" hidden="1">' ГРУППА "Б"'!$A$10:$AP$29</definedName>
    <definedName name="_xlnm._FilterDatabase" localSheetId="4" hidden="1">'ОБЩАЯ '!$A$10:$AP$58</definedName>
  </definedNames>
  <calcPr calcId="145621"/>
</workbook>
</file>

<file path=xl/calcChain.xml><?xml version="1.0" encoding="utf-8"?>
<calcChain xmlns="http://schemas.openxmlformats.org/spreadsheetml/2006/main">
  <c r="D12" i="38" l="1"/>
  <c r="D13" i="38"/>
  <c r="D14" i="38"/>
  <c r="D15" i="38"/>
  <c r="D16" i="38"/>
  <c r="D18" i="38"/>
  <c r="D20" i="38"/>
  <c r="D21" i="38"/>
  <c r="D23" i="38"/>
  <c r="D24" i="38"/>
  <c r="D25" i="38"/>
  <c r="D26" i="38"/>
  <c r="D27" i="38"/>
  <c r="D29" i="38"/>
  <c r="AP29" i="40" l="1"/>
  <c r="AL29" i="40"/>
  <c r="AJ29" i="40"/>
  <c r="AH29" i="40"/>
  <c r="AF29" i="40"/>
  <c r="AD29" i="40"/>
  <c r="AB29" i="40"/>
  <c r="Z29" i="40"/>
  <c r="X29" i="40"/>
  <c r="V29" i="40"/>
  <c r="T29" i="40"/>
  <c r="R29" i="40"/>
  <c r="P29" i="40"/>
  <c r="N29" i="40"/>
  <c r="L29" i="40"/>
  <c r="J29" i="40"/>
  <c r="H29" i="40"/>
  <c r="F29" i="40"/>
  <c r="D29" i="40"/>
  <c r="AP28" i="40"/>
  <c r="AL28" i="40"/>
  <c r="AJ28" i="40"/>
  <c r="AH28" i="40"/>
  <c r="AF28" i="40"/>
  <c r="AD28" i="40"/>
  <c r="AB28" i="40"/>
  <c r="Z28" i="40"/>
  <c r="X28" i="40"/>
  <c r="V28" i="40"/>
  <c r="T28" i="40"/>
  <c r="R28" i="40"/>
  <c r="P28" i="40"/>
  <c r="N28" i="40"/>
  <c r="L28" i="40"/>
  <c r="J28" i="40"/>
  <c r="H28" i="40"/>
  <c r="F28" i="40"/>
  <c r="D28" i="40"/>
  <c r="AP27" i="40"/>
  <c r="AL27" i="40"/>
  <c r="AJ27" i="40"/>
  <c r="AH27" i="40"/>
  <c r="AF27" i="40"/>
  <c r="AD27" i="40"/>
  <c r="AB27" i="40"/>
  <c r="Z27" i="40"/>
  <c r="X27" i="40"/>
  <c r="V27" i="40"/>
  <c r="T27" i="40"/>
  <c r="R27" i="40"/>
  <c r="P27" i="40"/>
  <c r="N27" i="40"/>
  <c r="L27" i="40"/>
  <c r="J27" i="40"/>
  <c r="H27" i="40"/>
  <c r="D27" i="40"/>
  <c r="AP26" i="40"/>
  <c r="AL26" i="40"/>
  <c r="AJ26" i="40"/>
  <c r="AH26" i="40"/>
  <c r="AF26" i="40"/>
  <c r="AD26" i="40"/>
  <c r="AB26" i="40"/>
  <c r="Z26" i="40"/>
  <c r="X26" i="40"/>
  <c r="V26" i="40"/>
  <c r="T26" i="40"/>
  <c r="R26" i="40"/>
  <c r="P26" i="40"/>
  <c r="N26" i="40"/>
  <c r="L26" i="40"/>
  <c r="J26" i="40"/>
  <c r="H26" i="40"/>
  <c r="F26" i="40"/>
  <c r="D26" i="40"/>
  <c r="AP25" i="40"/>
  <c r="AL25" i="40"/>
  <c r="AJ25" i="40"/>
  <c r="AH25" i="40"/>
  <c r="AF25" i="40"/>
  <c r="AD25" i="40"/>
  <c r="AB25" i="40"/>
  <c r="Z25" i="40"/>
  <c r="X25" i="40"/>
  <c r="V25" i="40"/>
  <c r="T25" i="40"/>
  <c r="R25" i="40"/>
  <c r="P25" i="40"/>
  <c r="N25" i="40"/>
  <c r="L25" i="40"/>
  <c r="J25" i="40"/>
  <c r="H25" i="40"/>
  <c r="F25" i="40"/>
  <c r="D25" i="40"/>
  <c r="AP24" i="40"/>
  <c r="AL24" i="40"/>
  <c r="AJ24" i="40"/>
  <c r="AH24" i="40"/>
  <c r="AF24" i="40"/>
  <c r="AD24" i="40"/>
  <c r="AB24" i="40"/>
  <c r="Z24" i="40"/>
  <c r="X24" i="40"/>
  <c r="V24" i="40"/>
  <c r="T24" i="40"/>
  <c r="R24" i="40"/>
  <c r="P24" i="40"/>
  <c r="N24" i="40"/>
  <c r="L24" i="40"/>
  <c r="J24" i="40"/>
  <c r="H24" i="40"/>
  <c r="F24" i="40"/>
  <c r="D24" i="40"/>
  <c r="AP23" i="40"/>
  <c r="AL23" i="40"/>
  <c r="AJ23" i="40"/>
  <c r="AH23" i="40"/>
  <c r="AF23" i="40"/>
  <c r="AD23" i="40"/>
  <c r="AB23" i="40"/>
  <c r="Z23" i="40"/>
  <c r="X23" i="40"/>
  <c r="V23" i="40"/>
  <c r="T23" i="40"/>
  <c r="R23" i="40"/>
  <c r="P23" i="40"/>
  <c r="N23" i="40"/>
  <c r="L23" i="40"/>
  <c r="J23" i="40"/>
  <c r="H23" i="40"/>
  <c r="F23" i="40"/>
  <c r="D23" i="40"/>
  <c r="AP22" i="40"/>
  <c r="AL22" i="40"/>
  <c r="AJ22" i="40"/>
  <c r="AH22" i="40"/>
  <c r="AF22" i="40"/>
  <c r="AD22" i="40"/>
  <c r="AB22" i="40"/>
  <c r="Z22" i="40"/>
  <c r="X22" i="40"/>
  <c r="V22" i="40"/>
  <c r="T22" i="40"/>
  <c r="R22" i="40"/>
  <c r="P22" i="40"/>
  <c r="N22" i="40"/>
  <c r="L22" i="40"/>
  <c r="J22" i="40"/>
  <c r="H22" i="40"/>
  <c r="D22" i="40"/>
  <c r="AP21" i="40"/>
  <c r="AL21" i="40"/>
  <c r="AJ21" i="40"/>
  <c r="AH21" i="40"/>
  <c r="AF21" i="40"/>
  <c r="AD21" i="40"/>
  <c r="AB21" i="40"/>
  <c r="Z21" i="40"/>
  <c r="X21" i="40"/>
  <c r="V21" i="40"/>
  <c r="T21" i="40"/>
  <c r="R21" i="40"/>
  <c r="P21" i="40"/>
  <c r="N21" i="40"/>
  <c r="L21" i="40"/>
  <c r="J21" i="40"/>
  <c r="H21" i="40"/>
  <c r="F21" i="40"/>
  <c r="D21" i="40"/>
  <c r="AP20" i="40"/>
  <c r="AL20" i="40"/>
  <c r="AJ20" i="40"/>
  <c r="AH20" i="40"/>
  <c r="AF20" i="40"/>
  <c r="AD20" i="40"/>
  <c r="AB20" i="40"/>
  <c r="Z20" i="40"/>
  <c r="X20" i="40"/>
  <c r="V20" i="40"/>
  <c r="T20" i="40"/>
  <c r="R20" i="40"/>
  <c r="P20" i="40"/>
  <c r="N20" i="40"/>
  <c r="L20" i="40"/>
  <c r="J20" i="40"/>
  <c r="F20" i="40"/>
  <c r="D20" i="40"/>
  <c r="AP19" i="40"/>
  <c r="AL19" i="40"/>
  <c r="AJ19" i="40"/>
  <c r="AH19" i="40"/>
  <c r="AF19" i="40"/>
  <c r="AD19" i="40"/>
  <c r="AB19" i="40"/>
  <c r="Z19" i="40"/>
  <c r="X19" i="40"/>
  <c r="V19" i="40"/>
  <c r="T19" i="40"/>
  <c r="R19" i="40"/>
  <c r="P19" i="40"/>
  <c r="N19" i="40"/>
  <c r="L19" i="40"/>
  <c r="J19" i="40"/>
  <c r="H19" i="40"/>
  <c r="F19" i="40"/>
  <c r="D19" i="40"/>
  <c r="AP18" i="40"/>
  <c r="AL18" i="40"/>
  <c r="AJ18" i="40"/>
  <c r="AH18" i="40"/>
  <c r="AF18" i="40"/>
  <c r="AD18" i="40"/>
  <c r="AB18" i="40"/>
  <c r="Z18" i="40"/>
  <c r="X18" i="40"/>
  <c r="V18" i="40"/>
  <c r="T18" i="40"/>
  <c r="R18" i="40"/>
  <c r="P18" i="40"/>
  <c r="N18" i="40"/>
  <c r="L18" i="40"/>
  <c r="J18" i="40"/>
  <c r="H18" i="40"/>
  <c r="F18" i="40"/>
  <c r="D18" i="40"/>
  <c r="AP17" i="40"/>
  <c r="AL17" i="40"/>
  <c r="AJ17" i="40"/>
  <c r="AH17" i="40"/>
  <c r="AF17" i="40"/>
  <c r="AD17" i="40"/>
  <c r="AB17" i="40"/>
  <c r="Z17" i="40"/>
  <c r="X17" i="40"/>
  <c r="V17" i="40"/>
  <c r="T17" i="40"/>
  <c r="R17" i="40"/>
  <c r="P17" i="40"/>
  <c r="N17" i="40"/>
  <c r="L17" i="40"/>
  <c r="J17" i="40"/>
  <c r="H17" i="40"/>
  <c r="D17" i="40"/>
  <c r="AP16" i="40"/>
  <c r="AL16" i="40"/>
  <c r="AJ16" i="40"/>
  <c r="AH16" i="40"/>
  <c r="AF16" i="40"/>
  <c r="AD16" i="40"/>
  <c r="AB16" i="40"/>
  <c r="Z16" i="40"/>
  <c r="X16" i="40"/>
  <c r="V16" i="40"/>
  <c r="T16" i="40"/>
  <c r="R16" i="40"/>
  <c r="P16" i="40"/>
  <c r="N16" i="40"/>
  <c r="L16" i="40"/>
  <c r="J16" i="40"/>
  <c r="H16" i="40"/>
  <c r="F16" i="40"/>
  <c r="D16" i="40"/>
  <c r="AP15" i="40"/>
  <c r="AL15" i="40"/>
  <c r="AJ15" i="40"/>
  <c r="AH15" i="40"/>
  <c r="AF15" i="40"/>
  <c r="AD15" i="40"/>
  <c r="AB15" i="40"/>
  <c r="Z15" i="40"/>
  <c r="X15" i="40"/>
  <c r="V15" i="40"/>
  <c r="T15" i="40"/>
  <c r="R15" i="40"/>
  <c r="P15" i="40"/>
  <c r="N15" i="40"/>
  <c r="L15" i="40"/>
  <c r="J15" i="40"/>
  <c r="F15" i="40"/>
  <c r="D15" i="40"/>
  <c r="AP14" i="40"/>
  <c r="AL14" i="40"/>
  <c r="AJ14" i="40"/>
  <c r="AH14" i="40"/>
  <c r="AF14" i="40"/>
  <c r="AD14" i="40"/>
  <c r="AB14" i="40"/>
  <c r="Z14" i="40"/>
  <c r="X14" i="40"/>
  <c r="V14" i="40"/>
  <c r="T14" i="40"/>
  <c r="R14" i="40"/>
  <c r="P14" i="40"/>
  <c r="N14" i="40"/>
  <c r="L14" i="40"/>
  <c r="J14" i="40"/>
  <c r="H14" i="40"/>
  <c r="F14" i="40"/>
  <c r="D14" i="40"/>
  <c r="AP13" i="40"/>
  <c r="AL13" i="40"/>
  <c r="AJ13" i="40"/>
  <c r="AH13" i="40"/>
  <c r="AF13" i="40"/>
  <c r="AD13" i="40"/>
  <c r="AB13" i="40"/>
  <c r="Z13" i="40"/>
  <c r="X13" i="40"/>
  <c r="V13" i="40"/>
  <c r="T13" i="40"/>
  <c r="R13" i="40"/>
  <c r="P13" i="40"/>
  <c r="N13" i="40"/>
  <c r="L13" i="40"/>
  <c r="J13" i="40"/>
  <c r="H13" i="40"/>
  <c r="F13" i="40"/>
  <c r="AP12" i="40"/>
  <c r="AL12" i="40"/>
  <c r="AJ12" i="40"/>
  <c r="AH12" i="40"/>
  <c r="AF12" i="40"/>
  <c r="AD12" i="40"/>
  <c r="AB12" i="40"/>
  <c r="Z12" i="40"/>
  <c r="X12" i="40"/>
  <c r="V12" i="40"/>
  <c r="T12" i="40"/>
  <c r="R12" i="40"/>
  <c r="P12" i="40"/>
  <c r="N12" i="40"/>
  <c r="L12" i="40"/>
  <c r="J12" i="40"/>
  <c r="H12" i="40"/>
  <c r="F12" i="40"/>
  <c r="AP11" i="40"/>
  <c r="AL11" i="40"/>
  <c r="AJ11" i="40"/>
  <c r="AH11" i="40"/>
  <c r="AF11" i="40"/>
  <c r="AD11" i="40"/>
  <c r="AB11" i="40"/>
  <c r="Z11" i="40"/>
  <c r="X11" i="40"/>
  <c r="V11" i="40"/>
  <c r="T11" i="40"/>
  <c r="R11" i="40"/>
  <c r="P11" i="40"/>
  <c r="N11" i="40"/>
  <c r="L11" i="40"/>
  <c r="J11" i="40"/>
  <c r="H11" i="40"/>
  <c r="D11" i="40"/>
  <c r="AL12" i="38"/>
  <c r="AL13" i="38"/>
  <c r="AL14" i="38"/>
  <c r="AL15" i="38"/>
  <c r="AL16" i="38"/>
  <c r="AL17" i="38"/>
  <c r="AL18" i="38"/>
  <c r="AL19" i="38"/>
  <c r="AL20" i="38"/>
  <c r="AL21" i="38"/>
  <c r="AL22" i="38"/>
  <c r="AL23" i="38"/>
  <c r="AL24" i="38"/>
  <c r="AL25" i="38"/>
  <c r="AL26" i="38"/>
  <c r="AL27" i="38"/>
  <c r="AL28" i="38"/>
  <c r="AL29" i="38"/>
  <c r="AJ12" i="38"/>
  <c r="AJ13" i="38"/>
  <c r="AJ14" i="38"/>
  <c r="AJ15" i="38"/>
  <c r="AJ16" i="38"/>
  <c r="AJ17" i="38"/>
  <c r="AJ18" i="38"/>
  <c r="AJ19" i="38"/>
  <c r="AJ20" i="38"/>
  <c r="AJ21" i="38"/>
  <c r="AJ22" i="38"/>
  <c r="AJ23" i="38"/>
  <c r="AJ24" i="38"/>
  <c r="AJ25" i="38"/>
  <c r="AJ26" i="38"/>
  <c r="AJ27" i="38"/>
  <c r="AJ28" i="38"/>
  <c r="AJ29" i="38"/>
  <c r="AH12" i="38"/>
  <c r="AH13" i="38"/>
  <c r="AH14" i="38"/>
  <c r="AH15" i="38"/>
  <c r="AH16" i="38"/>
  <c r="AH17" i="38"/>
  <c r="AH18" i="38"/>
  <c r="AH19" i="38"/>
  <c r="AH20" i="38"/>
  <c r="AH21" i="38"/>
  <c r="AH22" i="38"/>
  <c r="AH23" i="38"/>
  <c r="AH24" i="38"/>
  <c r="AH25" i="38"/>
  <c r="AH26" i="38"/>
  <c r="AH27" i="38"/>
  <c r="AH28" i="38"/>
  <c r="AH29" i="38"/>
  <c r="AF12" i="38"/>
  <c r="AF13" i="38"/>
  <c r="AF14" i="38"/>
  <c r="AF15" i="38"/>
  <c r="AF16" i="38"/>
  <c r="AF17" i="38"/>
  <c r="AF18" i="38"/>
  <c r="AF19" i="38"/>
  <c r="AF20" i="38"/>
  <c r="AF21" i="38"/>
  <c r="AF22" i="38"/>
  <c r="AF23" i="38"/>
  <c r="AF24" i="38"/>
  <c r="AF25" i="38"/>
  <c r="AF26" i="38"/>
  <c r="AF27" i="38"/>
  <c r="AF28" i="38"/>
  <c r="AF29" i="38"/>
  <c r="AD12" i="38"/>
  <c r="AD13" i="38"/>
  <c r="AD14" i="38"/>
  <c r="AD15" i="38"/>
  <c r="AD16" i="38"/>
  <c r="AD17" i="38"/>
  <c r="AD18" i="38"/>
  <c r="AD19" i="38"/>
  <c r="AD20" i="38"/>
  <c r="AD21" i="38"/>
  <c r="AD22" i="38"/>
  <c r="AD23" i="38"/>
  <c r="AD24" i="38"/>
  <c r="AD25" i="38"/>
  <c r="AD26" i="38"/>
  <c r="AD27" i="38"/>
  <c r="AD28" i="38"/>
  <c r="AD29" i="38"/>
  <c r="AB12" i="38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Z12" i="38"/>
  <c r="Z13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29" i="38"/>
  <c r="X12" i="38"/>
  <c r="X13" i="38"/>
  <c r="X14" i="38"/>
  <c r="X15" i="38"/>
  <c r="X16" i="38"/>
  <c r="X17" i="38"/>
  <c r="X18" i="38"/>
  <c r="X19" i="38"/>
  <c r="X20" i="38"/>
  <c r="X21" i="38"/>
  <c r="X22" i="38"/>
  <c r="X23" i="38"/>
  <c r="X24" i="38"/>
  <c r="X25" i="38"/>
  <c r="X26" i="38"/>
  <c r="X27" i="38"/>
  <c r="X28" i="38"/>
  <c r="X29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R12" i="38"/>
  <c r="R13" i="38"/>
  <c r="R14" i="38"/>
  <c r="R15" i="38"/>
  <c r="R16" i="38"/>
  <c r="R17" i="38"/>
  <c r="R18" i="38"/>
  <c r="R19" i="38"/>
  <c r="R20" i="38"/>
  <c r="R21" i="38"/>
  <c r="R22" i="38"/>
  <c r="R23" i="38"/>
  <c r="R24" i="38"/>
  <c r="R25" i="38"/>
  <c r="R26" i="38"/>
  <c r="R27" i="38"/>
  <c r="R28" i="38"/>
  <c r="R29" i="38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N27" i="38"/>
  <c r="N28" i="38"/>
  <c r="N29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6" i="38"/>
  <c r="F27" i="38"/>
  <c r="F29" i="38"/>
  <c r="AM11" i="40" l="1"/>
  <c r="AN11" i="40" s="1"/>
  <c r="AM13" i="40"/>
  <c r="AN13" i="40" s="1"/>
  <c r="AM17" i="40"/>
  <c r="AN17" i="40" s="1"/>
  <c r="AM22" i="40"/>
  <c r="AN22" i="40" s="1"/>
  <c r="AM26" i="40"/>
  <c r="AN26" i="40" s="1"/>
  <c r="AM28" i="40"/>
  <c r="AN28" i="40" s="1"/>
  <c r="AM15" i="40"/>
  <c r="AN15" i="40" s="1"/>
  <c r="AM19" i="40"/>
  <c r="AN19" i="40" s="1"/>
  <c r="AM23" i="40"/>
  <c r="AN23" i="40" s="1"/>
  <c r="AM27" i="40"/>
  <c r="AN27" i="40" s="1"/>
  <c r="AM20" i="40"/>
  <c r="AN20" i="40" s="1"/>
  <c r="AM24" i="40"/>
  <c r="AN24" i="40" s="1"/>
  <c r="AM12" i="40"/>
  <c r="AN12" i="40" s="1"/>
  <c r="AM16" i="40"/>
  <c r="AN16" i="40" s="1"/>
  <c r="AM14" i="40"/>
  <c r="AN14" i="40" s="1"/>
  <c r="AM18" i="40"/>
  <c r="AN18" i="40" s="1"/>
  <c r="AM21" i="40"/>
  <c r="AN21" i="40" s="1"/>
  <c r="AM25" i="40"/>
  <c r="AN25" i="40" s="1"/>
  <c r="AM29" i="40"/>
  <c r="AN29" i="40" s="1"/>
  <c r="AP17" i="38"/>
  <c r="AP13" i="38"/>
  <c r="AP20" i="38"/>
  <c r="AP22" i="38"/>
  <c r="AP16" i="38"/>
  <c r="AP18" i="38"/>
  <c r="AP25" i="38"/>
  <c r="AP24" i="38"/>
  <c r="AP28" i="38"/>
  <c r="AP26" i="38"/>
  <c r="AP19" i="38"/>
  <c r="AP21" i="38"/>
  <c r="AP15" i="38"/>
  <c r="AP12" i="38"/>
  <c r="AP14" i="38"/>
  <c r="AP29" i="38"/>
  <c r="AP23" i="38"/>
  <c r="AP27" i="38"/>
  <c r="AP11" i="38"/>
  <c r="AL11" i="38" l="1"/>
  <c r="AJ11" i="38"/>
  <c r="AH11" i="38"/>
  <c r="AF11" i="38"/>
  <c r="AD11" i="38"/>
  <c r="AB11" i="38"/>
  <c r="Z11" i="38"/>
  <c r="X11" i="38"/>
  <c r="V11" i="38"/>
  <c r="T11" i="38"/>
  <c r="R11" i="38"/>
  <c r="P11" i="38"/>
  <c r="N11" i="38"/>
  <c r="L11" i="38"/>
  <c r="J11" i="38"/>
  <c r="H11" i="38"/>
  <c r="F11" i="38"/>
  <c r="AM22" i="38"/>
  <c r="AM26" i="38"/>
  <c r="D11" i="38"/>
  <c r="AM19" i="38"/>
  <c r="AM13" i="38" l="1"/>
  <c r="AM24" i="38"/>
  <c r="AM17" i="38"/>
  <c r="AM28" i="38"/>
  <c r="AM15" i="38"/>
  <c r="AM21" i="38"/>
  <c r="AM29" i="38"/>
  <c r="AM27" i="38"/>
  <c r="AM23" i="38"/>
  <c r="AM14" i="38"/>
  <c r="AM16" i="38"/>
  <c r="AM18" i="38"/>
  <c r="AM11" i="38"/>
  <c r="AM12" i="38"/>
  <c r="AM25" i="38"/>
  <c r="AL36" i="37" l="1"/>
  <c r="AJ36" i="37"/>
  <c r="AH36" i="37"/>
  <c r="AF36" i="37"/>
  <c r="AD36" i="37"/>
  <c r="AB36" i="37"/>
  <c r="Z36" i="37"/>
  <c r="X36" i="37"/>
  <c r="V36" i="37"/>
  <c r="T36" i="37"/>
  <c r="R36" i="37"/>
  <c r="P36" i="37"/>
  <c r="N36" i="37"/>
  <c r="L36" i="37"/>
  <c r="J36" i="37"/>
  <c r="H36" i="37"/>
  <c r="F36" i="37"/>
  <c r="D36" i="37"/>
  <c r="AM36" i="37" s="1"/>
  <c r="AN36" i="37" s="1"/>
  <c r="AL35" i="37"/>
  <c r="AJ35" i="37"/>
  <c r="AH35" i="37"/>
  <c r="AF35" i="37"/>
  <c r="AD35" i="37"/>
  <c r="AB35" i="37"/>
  <c r="Z35" i="37"/>
  <c r="X35" i="37"/>
  <c r="V35" i="37"/>
  <c r="T35" i="37"/>
  <c r="R35" i="37"/>
  <c r="P35" i="37"/>
  <c r="N35" i="37"/>
  <c r="L35" i="37"/>
  <c r="J35" i="37"/>
  <c r="H35" i="37"/>
  <c r="F35" i="37"/>
  <c r="D35" i="37"/>
  <c r="AM35" i="37" s="1"/>
  <c r="AN35" i="37" s="1"/>
  <c r="AL34" i="37"/>
  <c r="AJ34" i="37"/>
  <c r="AH34" i="37"/>
  <c r="AF34" i="37"/>
  <c r="AD34" i="37"/>
  <c r="AB34" i="37"/>
  <c r="Z34" i="37"/>
  <c r="X34" i="37"/>
  <c r="V34" i="37"/>
  <c r="T34" i="37"/>
  <c r="R34" i="37"/>
  <c r="P34" i="37"/>
  <c r="N34" i="37"/>
  <c r="L34" i="37"/>
  <c r="J34" i="37"/>
  <c r="H34" i="37"/>
  <c r="F34" i="37"/>
  <c r="D34" i="37"/>
  <c r="AM34" i="37" s="1"/>
  <c r="AN34" i="37" s="1"/>
  <c r="AL33" i="37"/>
  <c r="AJ33" i="37"/>
  <c r="AH33" i="37"/>
  <c r="AF33" i="37"/>
  <c r="AD33" i="37"/>
  <c r="AB33" i="37"/>
  <c r="Z33" i="37"/>
  <c r="X33" i="37"/>
  <c r="V33" i="37"/>
  <c r="T33" i="37"/>
  <c r="R33" i="37"/>
  <c r="P33" i="37"/>
  <c r="N33" i="37"/>
  <c r="L33" i="37"/>
  <c r="J33" i="37"/>
  <c r="H33" i="37"/>
  <c r="D33" i="37"/>
  <c r="AM33" i="37" s="1"/>
  <c r="AN33" i="37" s="1"/>
  <c r="AL32" i="37"/>
  <c r="AJ32" i="37"/>
  <c r="AH32" i="37"/>
  <c r="AF32" i="37"/>
  <c r="AD32" i="37"/>
  <c r="AB32" i="37"/>
  <c r="Z32" i="37"/>
  <c r="X32" i="37"/>
  <c r="V32" i="37"/>
  <c r="T32" i="37"/>
  <c r="R32" i="37"/>
  <c r="P32" i="37"/>
  <c r="N32" i="37"/>
  <c r="L32" i="37"/>
  <c r="J32" i="37"/>
  <c r="H32" i="37"/>
  <c r="F32" i="37"/>
  <c r="D32" i="37"/>
  <c r="AM32" i="37" s="1"/>
  <c r="AN32" i="37" s="1"/>
  <c r="AL31" i="37"/>
  <c r="AJ31" i="37"/>
  <c r="AH31" i="37"/>
  <c r="AF31" i="37"/>
  <c r="AD31" i="37"/>
  <c r="AB31" i="37"/>
  <c r="Z31" i="37"/>
  <c r="X31" i="37"/>
  <c r="V31" i="37"/>
  <c r="T31" i="37"/>
  <c r="R31" i="37"/>
  <c r="P31" i="37"/>
  <c r="N31" i="37"/>
  <c r="L31" i="37"/>
  <c r="J31" i="37"/>
  <c r="H31" i="37"/>
  <c r="F31" i="37"/>
  <c r="D31" i="37"/>
  <c r="AM31" i="37" s="1"/>
  <c r="AN31" i="37" s="1"/>
  <c r="AL30" i="37"/>
  <c r="AJ30" i="37"/>
  <c r="AH30" i="37"/>
  <c r="AF30" i="37"/>
  <c r="AD30" i="37"/>
  <c r="AB30" i="37"/>
  <c r="Z30" i="37"/>
  <c r="X30" i="37"/>
  <c r="V30" i="37"/>
  <c r="T30" i="37"/>
  <c r="R30" i="37"/>
  <c r="P30" i="37"/>
  <c r="N30" i="37"/>
  <c r="L30" i="37"/>
  <c r="J30" i="37"/>
  <c r="H30" i="37"/>
  <c r="F30" i="37"/>
  <c r="D30" i="37"/>
  <c r="AM30" i="37" s="1"/>
  <c r="AN30" i="37" s="1"/>
  <c r="AL29" i="37"/>
  <c r="AJ29" i="37"/>
  <c r="AH29" i="37"/>
  <c r="AF29" i="37"/>
  <c r="AD29" i="37"/>
  <c r="AB29" i="37"/>
  <c r="Z29" i="37"/>
  <c r="X29" i="37"/>
  <c r="V29" i="37"/>
  <c r="T29" i="37"/>
  <c r="R29" i="37"/>
  <c r="P29" i="37"/>
  <c r="N29" i="37"/>
  <c r="L29" i="37"/>
  <c r="J29" i="37"/>
  <c r="H29" i="37"/>
  <c r="F29" i="37"/>
  <c r="D29" i="37"/>
  <c r="AM29" i="37" s="1"/>
  <c r="AN29" i="37" s="1"/>
  <c r="AL28" i="37"/>
  <c r="AJ28" i="37"/>
  <c r="AH28" i="37"/>
  <c r="AF28" i="37"/>
  <c r="AD28" i="37"/>
  <c r="AB28" i="37"/>
  <c r="Z28" i="37"/>
  <c r="X28" i="37"/>
  <c r="V28" i="37"/>
  <c r="T28" i="37"/>
  <c r="R28" i="37"/>
  <c r="P28" i="37"/>
  <c r="N28" i="37"/>
  <c r="L28" i="37"/>
  <c r="J28" i="37"/>
  <c r="H28" i="37"/>
  <c r="F28" i="37"/>
  <c r="D28" i="37"/>
  <c r="AM28" i="37" s="1"/>
  <c r="AN28" i="37" s="1"/>
  <c r="AL27" i="37"/>
  <c r="AJ27" i="37"/>
  <c r="AH27" i="37"/>
  <c r="AF27" i="37"/>
  <c r="AD27" i="37"/>
  <c r="AB27" i="37"/>
  <c r="Z27" i="37"/>
  <c r="X27" i="37"/>
  <c r="V27" i="37"/>
  <c r="T27" i="37"/>
  <c r="R27" i="37"/>
  <c r="P27" i="37"/>
  <c r="N27" i="37"/>
  <c r="L27" i="37"/>
  <c r="J27" i="37"/>
  <c r="H27" i="37"/>
  <c r="D27" i="37"/>
  <c r="AM27" i="37" s="1"/>
  <c r="AN27" i="37" s="1"/>
  <c r="AL26" i="37"/>
  <c r="AJ26" i="37"/>
  <c r="AH26" i="37"/>
  <c r="AF26" i="37"/>
  <c r="AD26" i="37"/>
  <c r="AB26" i="37"/>
  <c r="Z26" i="37"/>
  <c r="X26" i="37"/>
  <c r="V26" i="37"/>
  <c r="T26" i="37"/>
  <c r="R26" i="37"/>
  <c r="P26" i="37"/>
  <c r="N26" i="37"/>
  <c r="L26" i="37"/>
  <c r="J26" i="37"/>
  <c r="H26" i="37"/>
  <c r="F26" i="37"/>
  <c r="D26" i="37"/>
  <c r="AM26" i="37" s="1"/>
  <c r="AN26" i="37" s="1"/>
  <c r="AL25" i="37"/>
  <c r="AJ25" i="37"/>
  <c r="AH25" i="37"/>
  <c r="AF25" i="37"/>
  <c r="AD25" i="37"/>
  <c r="AB25" i="37"/>
  <c r="Z25" i="37"/>
  <c r="X25" i="37"/>
  <c r="V25" i="37"/>
  <c r="T25" i="37"/>
  <c r="R25" i="37"/>
  <c r="P25" i="37"/>
  <c r="N25" i="37"/>
  <c r="L25" i="37"/>
  <c r="J25" i="37"/>
  <c r="H25" i="37"/>
  <c r="F25" i="37"/>
  <c r="D25" i="37"/>
  <c r="AM25" i="37" s="1"/>
  <c r="AN25" i="37" s="1"/>
  <c r="AL24" i="37"/>
  <c r="AJ24" i="37"/>
  <c r="AH24" i="37"/>
  <c r="AF24" i="37"/>
  <c r="AD24" i="37"/>
  <c r="AB24" i="37"/>
  <c r="Z24" i="37"/>
  <c r="X24" i="37"/>
  <c r="V24" i="37"/>
  <c r="T24" i="37"/>
  <c r="R24" i="37"/>
  <c r="P24" i="37"/>
  <c r="N24" i="37"/>
  <c r="L24" i="37"/>
  <c r="J24" i="37"/>
  <c r="H24" i="37"/>
  <c r="F24" i="37"/>
  <c r="D24" i="37"/>
  <c r="AM24" i="37" s="1"/>
  <c r="AN24" i="37" s="1"/>
  <c r="AL23" i="37"/>
  <c r="AJ23" i="37"/>
  <c r="AH23" i="37"/>
  <c r="AF23" i="37"/>
  <c r="AD23" i="37"/>
  <c r="AB23" i="37"/>
  <c r="Z23" i="37"/>
  <c r="X23" i="37"/>
  <c r="V23" i="37"/>
  <c r="T23" i="37"/>
  <c r="R23" i="37"/>
  <c r="P23" i="37"/>
  <c r="N23" i="37"/>
  <c r="L23" i="37"/>
  <c r="J23" i="37"/>
  <c r="H23" i="37"/>
  <c r="F23" i="37"/>
  <c r="D23" i="37"/>
  <c r="AM23" i="37" s="1"/>
  <c r="AN23" i="37" s="1"/>
  <c r="AL22" i="37"/>
  <c r="AJ22" i="37"/>
  <c r="AH22" i="37"/>
  <c r="AF22" i="37"/>
  <c r="AD22" i="37"/>
  <c r="AB22" i="37"/>
  <c r="Z22" i="37"/>
  <c r="X22" i="37"/>
  <c r="V22" i="37"/>
  <c r="T22" i="37"/>
  <c r="R22" i="37"/>
  <c r="P22" i="37"/>
  <c r="N22" i="37"/>
  <c r="L22" i="37"/>
  <c r="J22" i="37"/>
  <c r="H22" i="37"/>
  <c r="D22" i="37"/>
  <c r="AM22" i="37" s="1"/>
  <c r="AN22" i="37" s="1"/>
  <c r="AL21" i="37"/>
  <c r="AJ21" i="37"/>
  <c r="AH21" i="37"/>
  <c r="AF21" i="37"/>
  <c r="AD21" i="37"/>
  <c r="AB21" i="37"/>
  <c r="Z21" i="37"/>
  <c r="X21" i="37"/>
  <c r="V21" i="37"/>
  <c r="T21" i="37"/>
  <c r="R21" i="37"/>
  <c r="P21" i="37"/>
  <c r="N21" i="37"/>
  <c r="L21" i="37"/>
  <c r="J21" i="37"/>
  <c r="H21" i="37"/>
  <c r="F21" i="37"/>
  <c r="D21" i="37"/>
  <c r="AM21" i="37" s="1"/>
  <c r="AN21" i="37" s="1"/>
  <c r="AL20" i="37"/>
  <c r="AJ20" i="37"/>
  <c r="AH20" i="37"/>
  <c r="AF20" i="37"/>
  <c r="AD20" i="37"/>
  <c r="AB20" i="37"/>
  <c r="Z20" i="37"/>
  <c r="X20" i="37"/>
  <c r="V20" i="37"/>
  <c r="T20" i="37"/>
  <c r="R20" i="37"/>
  <c r="P20" i="37"/>
  <c r="N20" i="37"/>
  <c r="L20" i="37"/>
  <c r="J20" i="37"/>
  <c r="H20" i="37"/>
  <c r="F20" i="37"/>
  <c r="AM20" i="37" s="1"/>
  <c r="AN20" i="37" s="1"/>
  <c r="D20" i="37"/>
  <c r="AL19" i="37"/>
  <c r="AJ19" i="37"/>
  <c r="AH19" i="37"/>
  <c r="AF19" i="37"/>
  <c r="AD19" i="37"/>
  <c r="AB19" i="37"/>
  <c r="Z19" i="37"/>
  <c r="X19" i="37"/>
  <c r="V19" i="37"/>
  <c r="T19" i="37"/>
  <c r="R19" i="37"/>
  <c r="P19" i="37"/>
  <c r="N19" i="37"/>
  <c r="L19" i="37"/>
  <c r="J19" i="37"/>
  <c r="H19" i="37"/>
  <c r="F19" i="37"/>
  <c r="AM19" i="37" s="1"/>
  <c r="AN19" i="37" s="1"/>
  <c r="D19" i="37"/>
  <c r="AL18" i="37"/>
  <c r="AJ18" i="37"/>
  <c r="AH18" i="37"/>
  <c r="AF18" i="37"/>
  <c r="AD18" i="37"/>
  <c r="AB18" i="37"/>
  <c r="Z18" i="37"/>
  <c r="X18" i="37"/>
  <c r="V18" i="37"/>
  <c r="T18" i="37"/>
  <c r="R18" i="37"/>
  <c r="P18" i="37"/>
  <c r="N18" i="37"/>
  <c r="L18" i="37"/>
  <c r="J18" i="37"/>
  <c r="H18" i="37"/>
  <c r="F18" i="37"/>
  <c r="D18" i="37"/>
  <c r="AM18" i="37" s="1"/>
  <c r="AN18" i="37" s="1"/>
  <c r="AL17" i="37"/>
  <c r="AJ17" i="37"/>
  <c r="AH17" i="37"/>
  <c r="AF17" i="37"/>
  <c r="AD17" i="37"/>
  <c r="AB17" i="37"/>
  <c r="Z17" i="37"/>
  <c r="X17" i="37"/>
  <c r="V17" i="37"/>
  <c r="T17" i="37"/>
  <c r="R17" i="37"/>
  <c r="P17" i="37"/>
  <c r="N17" i="37"/>
  <c r="L17" i="37"/>
  <c r="J17" i="37"/>
  <c r="H17" i="37"/>
  <c r="F17" i="37"/>
  <c r="AM17" i="37" s="1"/>
  <c r="AN17" i="37" s="1"/>
  <c r="AL16" i="37"/>
  <c r="AJ16" i="37"/>
  <c r="AH16" i="37"/>
  <c r="AF16" i="37"/>
  <c r="AD16" i="37"/>
  <c r="AB16" i="37"/>
  <c r="Z16" i="37"/>
  <c r="X16" i="37"/>
  <c r="V16" i="37"/>
  <c r="T16" i="37"/>
  <c r="R16" i="37"/>
  <c r="P16" i="37"/>
  <c r="N16" i="37"/>
  <c r="L16" i="37"/>
  <c r="J16" i="37"/>
  <c r="H16" i="37"/>
  <c r="F16" i="37"/>
  <c r="D16" i="37"/>
  <c r="AM16" i="37" s="1"/>
  <c r="AN16" i="37" s="1"/>
  <c r="AL15" i="37"/>
  <c r="AJ15" i="37"/>
  <c r="AH15" i="37"/>
  <c r="AF15" i="37"/>
  <c r="AD15" i="37"/>
  <c r="AB15" i="37"/>
  <c r="Z15" i="37"/>
  <c r="X15" i="37"/>
  <c r="V15" i="37"/>
  <c r="T15" i="37"/>
  <c r="R15" i="37"/>
  <c r="P15" i="37"/>
  <c r="N15" i="37"/>
  <c r="L15" i="37"/>
  <c r="J15" i="37"/>
  <c r="H15" i="37"/>
  <c r="F15" i="37"/>
  <c r="AM15" i="37" s="1"/>
  <c r="AN15" i="37" s="1"/>
  <c r="AL14" i="37"/>
  <c r="AJ14" i="37"/>
  <c r="AH14" i="37"/>
  <c r="AF14" i="37"/>
  <c r="AD14" i="37"/>
  <c r="AB14" i="37"/>
  <c r="Z14" i="37"/>
  <c r="X14" i="37"/>
  <c r="V14" i="37"/>
  <c r="T14" i="37"/>
  <c r="R14" i="37"/>
  <c r="P14" i="37"/>
  <c r="N14" i="37"/>
  <c r="L14" i="37"/>
  <c r="J14" i="37"/>
  <c r="H14" i="37"/>
  <c r="F14" i="37"/>
  <c r="D14" i="37"/>
  <c r="AM14" i="37" s="1"/>
  <c r="AN14" i="37" s="1"/>
  <c r="AL13" i="37"/>
  <c r="AJ13" i="37"/>
  <c r="AH13" i="37"/>
  <c r="AF13" i="37"/>
  <c r="AD13" i="37"/>
  <c r="AB13" i="37"/>
  <c r="Z13" i="37"/>
  <c r="X13" i="37"/>
  <c r="V13" i="37"/>
  <c r="T13" i="37"/>
  <c r="R13" i="37"/>
  <c r="P13" i="37"/>
  <c r="N13" i="37"/>
  <c r="L13" i="37"/>
  <c r="J13" i="37"/>
  <c r="H13" i="37"/>
  <c r="F13" i="37"/>
  <c r="D13" i="37"/>
  <c r="AM13" i="37" s="1"/>
  <c r="AN13" i="37" s="1"/>
  <c r="AO13" i="37" s="1"/>
  <c r="AL12" i="37"/>
  <c r="AJ12" i="37"/>
  <c r="AH12" i="37"/>
  <c r="AF12" i="37"/>
  <c r="AD12" i="37"/>
  <c r="AB12" i="37"/>
  <c r="Z12" i="37"/>
  <c r="X12" i="37"/>
  <c r="V12" i="37"/>
  <c r="T12" i="37"/>
  <c r="R12" i="37"/>
  <c r="P12" i="37"/>
  <c r="N12" i="37"/>
  <c r="L12" i="37"/>
  <c r="J12" i="37"/>
  <c r="H12" i="37"/>
  <c r="F12" i="37"/>
  <c r="D12" i="37"/>
  <c r="AM12" i="37" s="1"/>
  <c r="AN12" i="37" s="1"/>
  <c r="AL11" i="37"/>
  <c r="AJ11" i="37"/>
  <c r="AH11" i="37"/>
  <c r="AF11" i="37"/>
  <c r="AD11" i="37"/>
  <c r="AB11" i="37"/>
  <c r="Z11" i="37"/>
  <c r="X11" i="37"/>
  <c r="V11" i="37"/>
  <c r="T11" i="37"/>
  <c r="R11" i="37"/>
  <c r="P11" i="37"/>
  <c r="N11" i="37"/>
  <c r="L11" i="37"/>
  <c r="J11" i="37"/>
  <c r="H11" i="37"/>
  <c r="F11" i="37"/>
  <c r="D11" i="37"/>
  <c r="AM11" i="37" s="1"/>
  <c r="AN11" i="37" s="1"/>
  <c r="AO11" i="37" s="1"/>
  <c r="AM20" i="38" l="1"/>
  <c r="AN20" i="38" s="1"/>
  <c r="AN14" i="38"/>
  <c r="AN29" i="38"/>
  <c r="AN24" i="38"/>
  <c r="AN19" i="38"/>
  <c r="AN21" i="38"/>
  <c r="AN23" i="38"/>
  <c r="AN11" i="38"/>
  <c r="AN15" i="38"/>
  <c r="AN17" i="38"/>
  <c r="AN26" i="38"/>
  <c r="AN28" i="38"/>
  <c r="AN25" i="38"/>
  <c r="AN13" i="38"/>
  <c r="AN27" i="38"/>
  <c r="AN18" i="38"/>
  <c r="AN22" i="38"/>
  <c r="AN12" i="38"/>
  <c r="AN16" i="38"/>
  <c r="AO12" i="37"/>
  <c r="AO14" i="37"/>
  <c r="AO28" i="37"/>
  <c r="AO30" i="37"/>
  <c r="AO17" i="37"/>
  <c r="AO19" i="37"/>
  <c r="AO24" i="37"/>
  <c r="AO26" i="37"/>
  <c r="AO35" i="37"/>
  <c r="AO18" i="37"/>
  <c r="AO31" i="37"/>
  <c r="AO33" i="37"/>
  <c r="AO15" i="37"/>
  <c r="AO22" i="37"/>
  <c r="AO29" i="37"/>
  <c r="AO16" i="37"/>
  <c r="AO20" i="37"/>
  <c r="AO23" i="37"/>
  <c r="AO25" i="37"/>
  <c r="AO27" i="37"/>
  <c r="AO34" i="37"/>
  <c r="AO36" i="37"/>
  <c r="AO21" i="37"/>
  <c r="AO32" i="37"/>
  <c r="AL12" i="31" l="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5" i="31"/>
  <c r="AL56" i="31"/>
  <c r="AL57" i="31"/>
  <c r="AL58" i="31"/>
  <c r="AJ12" i="31"/>
  <c r="AJ13" i="31"/>
  <c r="AJ14" i="31"/>
  <c r="AJ15" i="31"/>
  <c r="AJ16" i="31"/>
  <c r="AJ17" i="31"/>
  <c r="AJ18" i="31"/>
  <c r="AJ19" i="31"/>
  <c r="AJ20" i="31"/>
  <c r="AJ21" i="31"/>
  <c r="AJ22" i="31"/>
  <c r="AJ23" i="31"/>
  <c r="AJ24" i="31"/>
  <c r="AJ25" i="31"/>
  <c r="AJ26" i="31"/>
  <c r="AJ27" i="31"/>
  <c r="AJ28" i="31"/>
  <c r="AJ29" i="31"/>
  <c r="AJ30" i="31"/>
  <c r="AJ31" i="31"/>
  <c r="AJ32" i="31"/>
  <c r="AJ33" i="31"/>
  <c r="AJ34" i="31"/>
  <c r="AJ35" i="31"/>
  <c r="AJ36" i="31"/>
  <c r="AJ37" i="31"/>
  <c r="AJ38" i="31"/>
  <c r="AJ39" i="31"/>
  <c r="AJ40" i="31"/>
  <c r="AJ41" i="31"/>
  <c r="AJ42" i="31"/>
  <c r="AJ43" i="31"/>
  <c r="AJ44" i="31"/>
  <c r="AJ45" i="31"/>
  <c r="AJ46" i="31"/>
  <c r="AJ47" i="31"/>
  <c r="AJ48" i="31"/>
  <c r="AJ49" i="31"/>
  <c r="AJ50" i="31"/>
  <c r="AJ51" i="31"/>
  <c r="AJ52" i="31"/>
  <c r="AJ53" i="31"/>
  <c r="AJ54" i="31"/>
  <c r="AJ55" i="31"/>
  <c r="AJ56" i="31"/>
  <c r="AJ57" i="31"/>
  <c r="AJ58" i="31"/>
  <c r="AH12" i="31"/>
  <c r="AH1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H44" i="31"/>
  <c r="AH45" i="31"/>
  <c r="AH46" i="31"/>
  <c r="AH47" i="31"/>
  <c r="AH48" i="31"/>
  <c r="AH49" i="31"/>
  <c r="AH50" i="31"/>
  <c r="AH51" i="31"/>
  <c r="AH52" i="31"/>
  <c r="AH53" i="31"/>
  <c r="AH54" i="31"/>
  <c r="AH55" i="31"/>
  <c r="AH56" i="31"/>
  <c r="AH57" i="31"/>
  <c r="AH58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7" i="31"/>
  <c r="AD48" i="31"/>
  <c r="AD49" i="31"/>
  <c r="AD50" i="31"/>
  <c r="AD51" i="31"/>
  <c r="AD52" i="31"/>
  <c r="AD53" i="31"/>
  <c r="AD54" i="31"/>
  <c r="AD55" i="31"/>
  <c r="AD56" i="31"/>
  <c r="AD57" i="31"/>
  <c r="AD58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58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58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AL11" i="31"/>
  <c r="AJ11" i="31"/>
  <c r="AH11" i="31"/>
  <c r="AF11" i="31"/>
  <c r="AD11" i="31"/>
  <c r="AB11" i="31"/>
  <c r="Z11" i="31"/>
  <c r="X11" i="31"/>
  <c r="V11" i="31"/>
  <c r="T11" i="31"/>
  <c r="R11" i="31"/>
  <c r="P11" i="31"/>
  <c r="N11" i="31"/>
  <c r="L11" i="31"/>
  <c r="J11" i="31"/>
  <c r="H11" i="31"/>
  <c r="F11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AM54" i="31" l="1"/>
  <c r="AN54" i="31" s="1"/>
  <c r="AM48" i="31"/>
  <c r="AN48" i="31" s="1"/>
  <c r="AM47" i="31"/>
  <c r="AN47" i="31" s="1"/>
  <c r="AM45" i="31"/>
  <c r="AN45" i="31" s="1"/>
  <c r="AM44" i="31"/>
  <c r="AN44" i="31" s="1"/>
  <c r="AM40" i="31"/>
  <c r="AN40" i="31" s="1"/>
  <c r="AM36" i="31"/>
  <c r="AN36" i="31" s="1"/>
  <c r="AM27" i="31"/>
  <c r="AN27" i="31" s="1"/>
  <c r="AM24" i="31"/>
  <c r="AN24" i="31" s="1"/>
  <c r="AM11" i="31"/>
  <c r="AN11" i="31" s="1"/>
  <c r="AM33" i="31" l="1"/>
  <c r="AN33" i="31" s="1"/>
  <c r="AM18" i="31"/>
  <c r="AN18" i="31" s="1"/>
  <c r="AM20" i="31"/>
  <c r="AN20" i="31" s="1"/>
  <c r="AM42" i="31"/>
  <c r="AN42" i="31" s="1"/>
  <c r="AM43" i="31"/>
  <c r="AN43" i="31" s="1"/>
  <c r="AM35" i="31"/>
  <c r="AN35" i="31" s="1"/>
  <c r="AM46" i="31"/>
  <c r="AN46" i="31" s="1"/>
  <c r="AM41" i="31"/>
  <c r="AN41" i="31" s="1"/>
  <c r="AM26" i="31"/>
  <c r="AN26" i="31" s="1"/>
  <c r="AM34" i="31"/>
  <c r="AN34" i="31" s="1"/>
  <c r="AM28" i="31"/>
  <c r="AN28" i="31" s="1"/>
  <c r="AM29" i="31"/>
  <c r="AN29" i="31" s="1"/>
  <c r="AM25" i="31"/>
  <c r="AN25" i="31" s="1"/>
  <c r="AM55" i="31"/>
  <c r="AN55" i="31" s="1"/>
  <c r="AM56" i="31"/>
  <c r="AN56" i="31" s="1"/>
  <c r="AM58" i="31"/>
  <c r="AN58" i="31" s="1"/>
  <c r="AM19" i="31"/>
  <c r="AN19" i="31" s="1"/>
  <c r="AM22" i="31"/>
  <c r="AN22" i="31" s="1"/>
  <c r="AM23" i="31"/>
  <c r="AN23" i="31" s="1"/>
  <c r="AM21" i="31"/>
  <c r="AN21" i="31" s="1"/>
  <c r="AM13" i="31"/>
  <c r="AN13" i="31" s="1"/>
  <c r="AM30" i="31"/>
  <c r="AN30" i="31" s="1"/>
  <c r="AM50" i="31"/>
  <c r="AN50" i="31" s="1"/>
  <c r="AM32" i="31"/>
  <c r="AN32" i="31" s="1"/>
  <c r="AM37" i="31"/>
  <c r="AN37" i="31" s="1"/>
  <c r="AM12" i="31"/>
  <c r="AN12" i="31" s="1"/>
  <c r="AM15" i="31"/>
  <c r="AN15" i="31" s="1"/>
  <c r="AM16" i="31"/>
  <c r="AN16" i="31" s="1"/>
  <c r="AM17" i="31"/>
  <c r="AN17" i="31" s="1"/>
  <c r="AM14" i="31"/>
  <c r="AN14" i="31" s="1"/>
  <c r="AM39" i="31"/>
  <c r="AN39" i="31" s="1"/>
  <c r="AM51" i="31"/>
  <c r="AN51" i="31" s="1"/>
  <c r="AM52" i="31"/>
  <c r="AN52" i="31" s="1"/>
  <c r="AM53" i="31"/>
  <c r="AN53" i="31" s="1"/>
  <c r="AM31" i="31"/>
  <c r="AN31" i="31" s="1"/>
  <c r="AM49" i="31"/>
  <c r="AN49" i="31" s="1"/>
  <c r="AM38" i="31"/>
  <c r="AN38" i="31" s="1"/>
  <c r="AM57" i="31"/>
  <c r="AN57" i="31" s="1"/>
  <c r="AO56" i="31" l="1"/>
  <c r="AO21" i="31"/>
  <c r="AO57" i="31"/>
  <c r="AO38" i="31"/>
  <c r="AO52" i="31"/>
  <c r="AO36" i="31"/>
  <c r="AO40" i="31"/>
  <c r="AO27" i="31"/>
  <c r="AO19" i="31"/>
  <c r="AO25" i="31"/>
  <c r="AO28" i="31"/>
  <c r="AO50" i="31"/>
  <c r="AO13" i="31"/>
  <c r="AO42" i="31"/>
  <c r="AO14" i="31"/>
  <c r="AO37" i="31"/>
  <c r="AO47" i="31"/>
  <c r="AO34" i="31"/>
  <c r="AO24" i="31"/>
  <c r="AO17" i="31"/>
  <c r="AO22" i="31"/>
  <c r="AO35" i="31"/>
  <c r="AO39" i="31"/>
  <c r="AO54" i="31"/>
  <c r="AO18" i="31"/>
  <c r="AO51" i="31"/>
  <c r="AO32" i="31"/>
  <c r="AO16" i="31"/>
  <c r="AO53" i="31"/>
  <c r="AO20" i="31"/>
  <c r="AO46" i="31"/>
  <c r="AO31" i="31"/>
  <c r="AO15" i="31"/>
  <c r="AO44" i="31"/>
  <c r="AO33" i="31"/>
  <c r="AO55" i="31"/>
  <c r="AO23" i="31"/>
  <c r="AO43" i="31"/>
  <c r="AO26" i="31"/>
  <c r="AO12" i="31"/>
  <c r="AO48" i="31"/>
  <c r="AO58" i="31"/>
  <c r="AO45" i="31"/>
  <c r="AO29" i="31"/>
  <c r="AO11" i="31"/>
  <c r="AO41" i="31"/>
  <c r="AO30" i="31"/>
  <c r="AO49" i="31"/>
</calcChain>
</file>

<file path=xl/sharedStrings.xml><?xml version="1.0" encoding="utf-8"?>
<sst xmlns="http://schemas.openxmlformats.org/spreadsheetml/2006/main" count="374" uniqueCount="51">
  <si>
    <t>очки</t>
  </si>
  <si>
    <t>сумма-Ф</t>
  </si>
  <si>
    <t>МЕСТО</t>
  </si>
  <si>
    <t>Школа</t>
  </si>
  <si>
    <t>№ п/п</t>
  </si>
  <si>
    <t>место</t>
  </si>
  <si>
    <t>девочки</t>
  </si>
  <si>
    <t>мальчики</t>
  </si>
  <si>
    <t>ЦО</t>
  </si>
  <si>
    <t>17 инт</t>
  </si>
  <si>
    <t>13-14</t>
  </si>
  <si>
    <t>КРАСНЫМ ЦВЕТОМ УКАЗАНЫ ОЧКИ ВОШЕДШИЕ В 12 ЛУЧШИХ РЕЗУЛЬТАТОВ</t>
  </si>
  <si>
    <t>ЧЕРНЫМ ЦВЕТОМ УКАЗАНЫ ОЧКИ НЕ ВОШЕДШИЕ В 12 ЛУЧШИХ РЕЗУЛЬТАТОВ</t>
  </si>
  <si>
    <t>Протокол городских соревнований школьников "Президентские состязания "Стартуют все!" 2019-2020 уч.год</t>
  </si>
  <si>
    <t>Гимнастика
8 классы  ()</t>
  </si>
  <si>
    <t xml:space="preserve">Тестовые упражнения
9 классы ()  </t>
  </si>
  <si>
    <t>Тестовые упражнения
5 классы ()</t>
  </si>
  <si>
    <t>Лыжные гонки 2 км 
7 классы ()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</si>
  <si>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()</t>
  </si>
  <si>
    <t>СУММА   ОЧКОВ</t>
  </si>
  <si>
    <t>Эстафета 4 х 100 м.
3-4 классы  (13.09.2019)</t>
  </si>
  <si>
    <t>Кроссовый бег
7 классы  (20.09.2019)</t>
  </si>
  <si>
    <t xml:space="preserve">Тестовые упражнения
11 классы (18.10.2019) </t>
  </si>
  <si>
    <t xml:space="preserve">Кроссовый бег 
10 классы (27.09.2019) </t>
  </si>
  <si>
    <t>23-25</t>
  </si>
  <si>
    <t/>
  </si>
  <si>
    <t>Гимнастика
8 классы  (06.12.2019)</t>
  </si>
  <si>
    <t xml:space="preserve">Тестовые упражнения
9 классы (22.11.2019)  </t>
  </si>
  <si>
    <t>Тестовые упражнения
5 классы (21.02.2020)</t>
  </si>
  <si>
    <t>Лыжные гонки 2 км 
7 классы (28.02.2020)</t>
  </si>
  <si>
    <t xml:space="preserve">Тестовые упражнения
11 классы (22.12.2020) </t>
  </si>
  <si>
    <t>Гимнастика
8 классы  (05.02.2021)</t>
  </si>
  <si>
    <t xml:space="preserve">Тестовые упражнения
9 классы (22.01.2021)  </t>
  </si>
  <si>
    <t xml:space="preserve">Кроссовый бег 
10 классы (02.10.2020) </t>
  </si>
  <si>
    <t>Тестовые упражнения
5 классы (19.02.2021)</t>
  </si>
  <si>
    <t>Лыжные гонки 2 км 
7 классы (02.03.2021)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</si>
  <si>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(23.04.2021)</t>
  </si>
  <si>
    <t>Протокол городских соревнований школьников "Президентские состязания "СПОРТ ДЛЯ ВСЕХ!" 2020-2021 уч.год</t>
  </si>
  <si>
    <t>1-2</t>
  </si>
  <si>
    <t>7-8</t>
  </si>
  <si>
    <t>Эстафета 4 х 100 м.
3-4 классы  (10.09.2021)</t>
  </si>
  <si>
    <t>Кроссовый бег
7 классы  (24.09.2021)</t>
  </si>
  <si>
    <t>10-11</t>
  </si>
  <si>
    <t>6-7</t>
  </si>
  <si>
    <t>12-13</t>
  </si>
  <si>
    <t>Гимнастика
8 классы  (17.12.2021)</t>
  </si>
  <si>
    <t xml:space="preserve">Тестовые упражнения
11 классы (15.10.2021) </t>
  </si>
  <si>
    <t xml:space="preserve">Тестовые упражнения
9 классы (10.12.2021)  </t>
  </si>
  <si>
    <t xml:space="preserve">Кроссовый бег 
10 классы (01.10.2021) 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</si>
  <si>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(17.09.2021)</t>
  </si>
  <si>
    <t>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</si>
</sst>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5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0" xfId="0" applyFont="1" applyFill="1" applyAlignment="1" applyProtection="1">
      <alignment horizontal="center"/>
      <protection locked="0"/>
    </xf>
    <xf numFmtId="0" fontId="11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9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10" fillId="8" borderId="4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8" borderId="3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textRotation="90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textRotation="90"/>
      <protection locked="0"/>
    </xf>
    <xf numFmtId="0" fontId="2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</xdr:row>
      <xdr:rowOff>180975</xdr:rowOff>
    </xdr:from>
    <xdr:to>
      <xdr:col>2</xdr:col>
      <xdr:colOff>676275</xdr:colOff>
      <xdr:row>2</xdr:row>
      <xdr:rowOff>180975</xdr:rowOff>
    </xdr:to>
    <xdr:cxnSp macro="">
      <xdr:nvCxnSpPr>
        <xdr:cNvPr id="3" name="Прямая со стрелкой 2"/>
        <xdr:cNvCxnSpPr/>
      </xdr:nvCxnSpPr>
      <xdr:spPr>
        <a:xfrm flipH="1">
          <a:off x="952500" y="371475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3</xdr:row>
      <xdr:rowOff>180975</xdr:rowOff>
    </xdr:from>
    <xdr:to>
      <xdr:col>2</xdr:col>
      <xdr:colOff>666750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 flipH="1">
          <a:off x="942975" y="6858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4"/>
  <sheetViews>
    <sheetView workbookViewId="0">
      <selection activeCell="F11" sqref="F11"/>
    </sheetView>
  </sheetViews>
  <sheetFormatPr defaultRowHeight="15" x14ac:dyDescent="0.25"/>
  <cols>
    <col min="2" max="2" width="19.140625" customWidth="1"/>
    <col min="3" max="3" width="11.5703125" customWidth="1"/>
    <col min="4" max="4" width="14.28515625" customWidth="1"/>
  </cols>
  <sheetData>
    <row r="2" spans="2:11" ht="18" customHeight="1" x14ac:dyDescent="0.25">
      <c r="B2" s="1" t="s">
        <v>0</v>
      </c>
      <c r="C2" s="42"/>
    </row>
    <row r="3" spans="2:11" ht="24.95" customHeight="1" x14ac:dyDescent="0.25">
      <c r="B3" s="44">
        <v>45</v>
      </c>
      <c r="C3" s="43"/>
      <c r="D3" s="72" t="s">
        <v>11</v>
      </c>
      <c r="E3" s="72"/>
      <c r="F3" s="72"/>
      <c r="G3" s="72"/>
      <c r="H3" s="72"/>
      <c r="I3" s="72"/>
      <c r="J3" s="72"/>
      <c r="K3" s="72"/>
    </row>
    <row r="4" spans="2:11" ht="24.95" customHeight="1" x14ac:dyDescent="0.25">
      <c r="B4" s="45">
        <v>15</v>
      </c>
      <c r="C4" s="42"/>
      <c r="D4" s="72" t="s">
        <v>12</v>
      </c>
      <c r="E4" s="72"/>
      <c r="F4" s="72"/>
      <c r="G4" s="72"/>
      <c r="H4" s="72"/>
      <c r="I4" s="72"/>
      <c r="J4" s="72"/>
      <c r="K4" s="72"/>
    </row>
  </sheetData>
  <mergeCells count="2">
    <mergeCell ref="D3:K3"/>
    <mergeCell ref="D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36"/>
  <sheetViews>
    <sheetView topLeftCell="B5" zoomScale="60" zoomScaleNormal="60" workbookViewId="0">
      <selection activeCell="AI6" sqref="AI6:AL6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2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2" ht="24" customHeight="1" x14ac:dyDescent="0.35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112" t="s">
        <v>4</v>
      </c>
      <c r="B6" s="112" t="s">
        <v>3</v>
      </c>
      <c r="C6" s="113" t="s">
        <v>20</v>
      </c>
      <c r="D6" s="113"/>
      <c r="E6" s="113"/>
      <c r="F6" s="113"/>
      <c r="G6" s="106" t="s">
        <v>21</v>
      </c>
      <c r="H6" s="106"/>
      <c r="I6" s="106"/>
      <c r="J6" s="106"/>
      <c r="K6" s="114" t="s">
        <v>22</v>
      </c>
      <c r="L6" s="114"/>
      <c r="M6" s="114"/>
      <c r="N6" s="114"/>
      <c r="O6" s="115" t="s">
        <v>26</v>
      </c>
      <c r="P6" s="115"/>
      <c r="Q6" s="115"/>
      <c r="R6" s="115"/>
      <c r="S6" s="104" t="s">
        <v>27</v>
      </c>
      <c r="T6" s="104"/>
      <c r="U6" s="104"/>
      <c r="V6" s="104"/>
      <c r="W6" s="105" t="s">
        <v>23</v>
      </c>
      <c r="X6" s="105"/>
      <c r="Y6" s="105"/>
      <c r="Z6" s="105"/>
      <c r="AA6" s="106" t="s">
        <v>28</v>
      </c>
      <c r="AB6" s="106"/>
      <c r="AC6" s="106"/>
      <c r="AD6" s="106"/>
      <c r="AE6" s="107" t="s">
        <v>29</v>
      </c>
      <c r="AF6" s="107"/>
      <c r="AG6" s="107"/>
      <c r="AH6" s="107"/>
      <c r="AI6" s="108" t="s">
        <v>18</v>
      </c>
      <c r="AJ6" s="108"/>
      <c r="AK6" s="108"/>
      <c r="AL6" s="108"/>
      <c r="AM6" s="116" t="s">
        <v>1</v>
      </c>
      <c r="AN6" s="94" t="s">
        <v>19</v>
      </c>
      <c r="AO6" s="97" t="s">
        <v>2</v>
      </c>
      <c r="AP6" s="100" t="s">
        <v>3</v>
      </c>
    </row>
    <row r="7" spans="1:42" ht="28.5" customHeight="1" x14ac:dyDescent="0.25">
      <c r="A7" s="112"/>
      <c r="B7" s="112"/>
      <c r="C7" s="101" t="s">
        <v>6</v>
      </c>
      <c r="D7" s="101"/>
      <c r="E7" s="101" t="s">
        <v>7</v>
      </c>
      <c r="F7" s="101"/>
      <c r="G7" s="102" t="s">
        <v>6</v>
      </c>
      <c r="H7" s="102"/>
      <c r="I7" s="102" t="s">
        <v>7</v>
      </c>
      <c r="J7" s="102"/>
      <c r="K7" s="103" t="s">
        <v>6</v>
      </c>
      <c r="L7" s="103"/>
      <c r="M7" s="103" t="s">
        <v>7</v>
      </c>
      <c r="N7" s="103"/>
      <c r="O7" s="91" t="s">
        <v>6</v>
      </c>
      <c r="P7" s="91"/>
      <c r="Q7" s="91" t="s">
        <v>7</v>
      </c>
      <c r="R7" s="91"/>
      <c r="S7" s="92" t="s">
        <v>6</v>
      </c>
      <c r="T7" s="92"/>
      <c r="U7" s="92" t="s">
        <v>7</v>
      </c>
      <c r="V7" s="92"/>
      <c r="W7" s="93" t="s">
        <v>6</v>
      </c>
      <c r="X7" s="93"/>
      <c r="Y7" s="93" t="s">
        <v>7</v>
      </c>
      <c r="Z7" s="93"/>
      <c r="AA7" s="102" t="s">
        <v>6</v>
      </c>
      <c r="AB7" s="102"/>
      <c r="AC7" s="102" t="s">
        <v>7</v>
      </c>
      <c r="AD7" s="102"/>
      <c r="AE7" s="117" t="s">
        <v>6</v>
      </c>
      <c r="AF7" s="117"/>
      <c r="AG7" s="117" t="s">
        <v>7</v>
      </c>
      <c r="AH7" s="117"/>
      <c r="AI7" s="85" t="s">
        <v>6</v>
      </c>
      <c r="AJ7" s="85"/>
      <c r="AK7" s="85" t="s">
        <v>7</v>
      </c>
      <c r="AL7" s="85"/>
      <c r="AM7" s="116"/>
      <c r="AN7" s="95"/>
      <c r="AO7" s="98"/>
      <c r="AP7" s="100"/>
    </row>
    <row r="8" spans="1:42" ht="11.25" customHeight="1" x14ac:dyDescent="0.25">
      <c r="A8" s="112"/>
      <c r="B8" s="112"/>
      <c r="C8" s="86" t="s">
        <v>5</v>
      </c>
      <c r="D8" s="87" t="s">
        <v>0</v>
      </c>
      <c r="E8" s="86" t="s">
        <v>5</v>
      </c>
      <c r="F8" s="87" t="s">
        <v>0</v>
      </c>
      <c r="G8" s="80" t="s">
        <v>5</v>
      </c>
      <c r="H8" s="88" t="s">
        <v>0</v>
      </c>
      <c r="I8" s="80" t="s">
        <v>5</v>
      </c>
      <c r="J8" s="90" t="s">
        <v>0</v>
      </c>
      <c r="K8" s="78" t="s">
        <v>5</v>
      </c>
      <c r="L8" s="77" t="s">
        <v>0</v>
      </c>
      <c r="M8" s="78" t="s">
        <v>5</v>
      </c>
      <c r="N8" s="77" t="s">
        <v>0</v>
      </c>
      <c r="O8" s="79" t="s">
        <v>5</v>
      </c>
      <c r="P8" s="73" t="s">
        <v>0</v>
      </c>
      <c r="Q8" s="79" t="s">
        <v>5</v>
      </c>
      <c r="R8" s="73" t="s">
        <v>0</v>
      </c>
      <c r="S8" s="81" t="s">
        <v>5</v>
      </c>
      <c r="T8" s="82" t="s">
        <v>0</v>
      </c>
      <c r="U8" s="81" t="s">
        <v>5</v>
      </c>
      <c r="V8" s="82" t="s">
        <v>0</v>
      </c>
      <c r="W8" s="83" t="s">
        <v>5</v>
      </c>
      <c r="X8" s="84" t="s">
        <v>0</v>
      </c>
      <c r="Y8" s="83" t="s">
        <v>5</v>
      </c>
      <c r="Z8" s="84" t="s">
        <v>0</v>
      </c>
      <c r="AA8" s="80" t="s">
        <v>5</v>
      </c>
      <c r="AB8" s="75" t="s">
        <v>0</v>
      </c>
      <c r="AC8" s="80" t="s">
        <v>5</v>
      </c>
      <c r="AD8" s="75" t="s">
        <v>0</v>
      </c>
      <c r="AE8" s="76" t="s">
        <v>5</v>
      </c>
      <c r="AF8" s="77" t="s">
        <v>0</v>
      </c>
      <c r="AG8" s="76" t="s">
        <v>5</v>
      </c>
      <c r="AH8" s="77" t="s">
        <v>0</v>
      </c>
      <c r="AI8" s="74" t="s">
        <v>5</v>
      </c>
      <c r="AJ8" s="73" t="s">
        <v>0</v>
      </c>
      <c r="AK8" s="74" t="s">
        <v>5</v>
      </c>
      <c r="AL8" s="73" t="s">
        <v>0</v>
      </c>
      <c r="AM8" s="116"/>
      <c r="AN8" s="95"/>
      <c r="AO8" s="98"/>
      <c r="AP8" s="100"/>
    </row>
    <row r="9" spans="1:42" x14ac:dyDescent="0.25">
      <c r="A9" s="112"/>
      <c r="B9" s="112"/>
      <c r="C9" s="86"/>
      <c r="D9" s="87"/>
      <c r="E9" s="86"/>
      <c r="F9" s="87"/>
      <c r="G9" s="80"/>
      <c r="H9" s="89"/>
      <c r="I9" s="80"/>
      <c r="J9" s="90"/>
      <c r="K9" s="78"/>
      <c r="L9" s="77"/>
      <c r="M9" s="78"/>
      <c r="N9" s="77"/>
      <c r="O9" s="79"/>
      <c r="P9" s="73"/>
      <c r="Q9" s="79"/>
      <c r="R9" s="73"/>
      <c r="S9" s="81"/>
      <c r="T9" s="82"/>
      <c r="U9" s="81"/>
      <c r="V9" s="82"/>
      <c r="W9" s="83"/>
      <c r="X9" s="84"/>
      <c r="Y9" s="83"/>
      <c r="Z9" s="84"/>
      <c r="AA9" s="80"/>
      <c r="AB9" s="75"/>
      <c r="AC9" s="80"/>
      <c r="AD9" s="75"/>
      <c r="AE9" s="76"/>
      <c r="AF9" s="77"/>
      <c r="AG9" s="76"/>
      <c r="AH9" s="77"/>
      <c r="AI9" s="74"/>
      <c r="AJ9" s="73"/>
      <c r="AK9" s="74"/>
      <c r="AL9" s="73"/>
      <c r="AM9" s="116"/>
      <c r="AN9" s="96"/>
      <c r="AO9" s="99"/>
      <c r="AP9" s="100"/>
    </row>
    <row r="10" spans="1:42" x14ac:dyDescent="0.25">
      <c r="A10" s="60"/>
      <c r="B10" s="60"/>
      <c r="C10" s="4"/>
      <c r="D10" s="5"/>
      <c r="E10" s="4"/>
      <c r="F10" s="5"/>
      <c r="G10" s="6"/>
      <c r="H10" s="58"/>
      <c r="I10" s="6"/>
      <c r="J10" s="5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58"/>
      <c r="AC10" s="6"/>
      <c r="AD10" s="5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53">
        <v>1</v>
      </c>
      <c r="B11" s="54">
        <v>10</v>
      </c>
      <c r="C11" s="27">
        <v>3</v>
      </c>
      <c r="D11" s="14">
        <f>IFERROR(VLOOKUP(C11,таблица!$A$3:$B$50,2,FALSE),0)</f>
        <v>46</v>
      </c>
      <c r="E11" s="19">
        <v>3</v>
      </c>
      <c r="F11" s="14">
        <f>IFERROR(VLOOKUP(E11,таблица!$A$3:$B$50,2,FALSE),0)</f>
        <v>46</v>
      </c>
      <c r="G11" s="24">
        <v>5</v>
      </c>
      <c r="H11" s="15">
        <f>IFERROR(VLOOKUP(G11,таблица!$A$3:$B$50,2,FALSE),0)</f>
        <v>44</v>
      </c>
      <c r="I11" s="24">
        <v>3</v>
      </c>
      <c r="J11" s="15">
        <f>IFERROR(VLOOKUP(I11,таблица!$A$3:$B$50,2,FALSE),0)</f>
        <v>46</v>
      </c>
      <c r="K11" s="26">
        <v>4</v>
      </c>
      <c r="L11" s="16">
        <f>IFERROR(VLOOKUP(K11,таблица!$A$3:$B$50,2,FALSE),0)</f>
        <v>45</v>
      </c>
      <c r="M11" s="26">
        <v>3</v>
      </c>
      <c r="N11" s="16">
        <f>IFERROR(VLOOKUP(M11,таблица!$A$3:$B$50,2,FALSE),0)</f>
        <v>46</v>
      </c>
      <c r="O11" s="59">
        <v>5</v>
      </c>
      <c r="P11" s="17">
        <f>IFERROR(VLOOKUP(O11,таблица!$A$3:$B$50,2,FALSE),0)</f>
        <v>44</v>
      </c>
      <c r="Q11" s="59">
        <v>5</v>
      </c>
      <c r="R11" s="17">
        <f>IFERROR(VLOOKUP(Q11,таблица!$A$3:$B$50,2,FALSE),0)</f>
        <v>44</v>
      </c>
      <c r="S11" s="25">
        <v>6</v>
      </c>
      <c r="T11" s="18">
        <f>IFERROR(VLOOKUP(S11,таблица!$A$3:$B$50,2,FALSE),0)</f>
        <v>43</v>
      </c>
      <c r="U11" s="25">
        <v>6</v>
      </c>
      <c r="V11" s="18">
        <f>IFERROR(VLOOKUP(U11,таблица!$A$3:$B$50,2,FALSE),0)</f>
        <v>43</v>
      </c>
      <c r="W11" s="19">
        <v>6</v>
      </c>
      <c r="X11" s="14">
        <f>IFERROR(VLOOKUP(W11,таблица!$A$3:$B$50,2,FALSE),0)</f>
        <v>43</v>
      </c>
      <c r="Y11" s="19">
        <v>6</v>
      </c>
      <c r="Z11" s="14">
        <f>IFERROR(VLOOKUP(Y11,таблица!$A$3:$B$50,2,FALSE),0)</f>
        <v>43</v>
      </c>
      <c r="AA11" s="24"/>
      <c r="AB11" s="56">
        <f>IFERROR(VLOOKUP(AA11,таблица!$A$3:$B$50,2,FALSE),0)</f>
        <v>0</v>
      </c>
      <c r="AC11" s="24"/>
      <c r="AD11" s="56">
        <f>IFERROR(VLOOKUP(AC11,таблица!$A$3:$B$50,2,FALSE),0)</f>
        <v>0</v>
      </c>
      <c r="AE11" s="26"/>
      <c r="AF11" s="57">
        <f>IFERROR(VLOOKUP(AE11,таблица!$A$3:$B$50,2,FALSE),0)</f>
        <v>0</v>
      </c>
      <c r="AG11" s="26"/>
      <c r="AH11" s="57">
        <f>IFERROR(VLOOKUP(AG11,таблица!$A$3:$B$50,2,FALSE),0)</f>
        <v>0</v>
      </c>
      <c r="AI11" s="30"/>
      <c r="AJ11" s="61">
        <f>IFERROR(VLOOKUP(AI11,таблица!$A$3:$B$50,2,FALSE),0)</f>
        <v>0</v>
      </c>
      <c r="AK11" s="30"/>
      <c r="AL11" s="61">
        <f>IFERROR(VLOOKUP(AK11,таблица!$A$3:$B$50,2,FALSE),0)</f>
        <v>0</v>
      </c>
      <c r="AM11" s="49">
        <f>SUM(D11,F11,H11,J11,L11,N11,P11,R11,T11,V11,X11,Z11,)</f>
        <v>533</v>
      </c>
      <c r="AN11" s="22">
        <f t="shared" ref="AN11:AN36" si="0">AM11</f>
        <v>533</v>
      </c>
      <c r="AO11" s="23">
        <f t="shared" ref="AO11:AO36" si="1">IF(ISNUMBER(AN11),RANK(AN11,$AN$11:$AN$36,0),"")</f>
        <v>2</v>
      </c>
      <c r="AP11" s="28">
        <v>10</v>
      </c>
    </row>
    <row r="12" spans="1:42" ht="21" customHeight="1" x14ac:dyDescent="0.25">
      <c r="A12" s="53">
        <v>2</v>
      </c>
      <c r="B12" s="54">
        <v>14</v>
      </c>
      <c r="C12" s="27">
        <v>23</v>
      </c>
      <c r="D12" s="14">
        <f>IFERROR(VLOOKUP(C12,таблица!$A$3:$B$50,2,FALSE),0)</f>
        <v>26</v>
      </c>
      <c r="E12" s="19">
        <v>20</v>
      </c>
      <c r="F12" s="14">
        <f>IFERROR(VLOOKUP(E12,таблица!$A$3:$B$50,2,FALSE),0)</f>
        <v>29</v>
      </c>
      <c r="G12" s="24">
        <v>13</v>
      </c>
      <c r="H12" s="15">
        <f>IFERROR(VLOOKUP(G12,таблица!$A$3:$B$50,2,FALSE),0)</f>
        <v>36</v>
      </c>
      <c r="I12" s="24">
        <v>20</v>
      </c>
      <c r="J12" s="15">
        <f>IFERROR(VLOOKUP(I12,таблица!$A$3:$B$50,2,FALSE),0)</f>
        <v>29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59"/>
      <c r="P12" s="17">
        <f>IFERROR(VLOOKUP(O12,таблица!$A$3:$B$50,2,FALSE),0)</f>
        <v>0</v>
      </c>
      <c r="Q12" s="59"/>
      <c r="R12" s="17">
        <f>IFERROR(VLOOKUP(Q12,таблица!$A$3:$B$50,2,FALSE),0)</f>
        <v>0</v>
      </c>
      <c r="S12" s="25">
        <v>12</v>
      </c>
      <c r="T12" s="18">
        <f>IFERROR(VLOOKUP(S12,таблица!$A$3:$B$50,2,FALSE),0)</f>
        <v>37</v>
      </c>
      <c r="U12" s="25">
        <v>15</v>
      </c>
      <c r="V12" s="18">
        <f>IFERROR(VLOOKUP(U12,таблица!$A$3:$B$50,2,FALSE),0)</f>
        <v>34</v>
      </c>
      <c r="W12" s="19" t="s">
        <v>25</v>
      </c>
      <c r="X12" s="14">
        <f>IFERROR(VLOOKUP(W12,таблица!$A$3:$B$50,2,FALSE),0)</f>
        <v>0</v>
      </c>
      <c r="Y12" s="19" t="s">
        <v>25</v>
      </c>
      <c r="Z12" s="14">
        <f>IFERROR(VLOOKUP(Y12,таблица!$A$3:$B$50,2,FALSE),0)</f>
        <v>0</v>
      </c>
      <c r="AA12" s="24"/>
      <c r="AB12" s="56">
        <f>IFERROR(VLOOKUP(AA12,таблица!$A$3:$B$50,2,FALSE),0)</f>
        <v>0</v>
      </c>
      <c r="AC12" s="24"/>
      <c r="AD12" s="56">
        <f>IFERROR(VLOOKUP(AC12,таблица!$A$3:$B$50,2,FALSE),0)</f>
        <v>0</v>
      </c>
      <c r="AE12" s="26"/>
      <c r="AF12" s="57">
        <f>IFERROR(VLOOKUP(AE12,таблица!$A$3:$B$50,2,FALSE),0)</f>
        <v>0</v>
      </c>
      <c r="AG12" s="26"/>
      <c r="AH12" s="57">
        <f>IFERROR(VLOOKUP(AG12,таблица!$A$3:$B$50,2,FALSE),0)</f>
        <v>0</v>
      </c>
      <c r="AI12" s="30"/>
      <c r="AJ12" s="61">
        <f>IFERROR(VLOOKUP(AI12,таблица!$A$3:$B$50,2,FALSE),0)</f>
        <v>0</v>
      </c>
      <c r="AK12" s="30"/>
      <c r="AL12" s="61">
        <f>IFERROR(VLOOKUP(AK12,таблица!$A$3:$B$50,2,FALSE),0)</f>
        <v>0</v>
      </c>
      <c r="AM12" s="49">
        <f>SUM(D12,F12,H12,J12,L12,N12,P12,R12,T12,V12,X12,Z12,)</f>
        <v>191</v>
      </c>
      <c r="AN12" s="22">
        <f t="shared" si="0"/>
        <v>191</v>
      </c>
      <c r="AO12" s="23">
        <f t="shared" si="1"/>
        <v>22</v>
      </c>
      <c r="AP12" s="28">
        <v>14</v>
      </c>
    </row>
    <row r="13" spans="1:42" ht="21" customHeight="1" x14ac:dyDescent="0.25">
      <c r="A13" s="53">
        <v>3</v>
      </c>
      <c r="B13" s="54">
        <v>18</v>
      </c>
      <c r="C13" s="27">
        <v>4</v>
      </c>
      <c r="D13" s="14">
        <f>IFERROR(VLOOKUP(C13,таблица!$A$3:$B$50,2,FALSE),0)</f>
        <v>45</v>
      </c>
      <c r="E13" s="19">
        <v>12</v>
      </c>
      <c r="F13" s="14">
        <f>IFERROR(VLOOKUP(E13,таблица!$A$3:$B$50,2,FALSE),0)</f>
        <v>37</v>
      </c>
      <c r="G13" s="24">
        <v>17</v>
      </c>
      <c r="H13" s="15">
        <f>IFERROR(VLOOKUP(G13,таблица!$A$3:$B$50,2,FALSE),0)</f>
        <v>32</v>
      </c>
      <c r="I13" s="24">
        <v>13</v>
      </c>
      <c r="J13" s="15">
        <f>IFERROR(VLOOKUP(I13,таблица!$A$3:$B$50,2,FALSE),0)</f>
        <v>36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59"/>
      <c r="P13" s="17">
        <f>IFERROR(VLOOKUP(O13,таблица!$A$3:$B$50,2,FALSE),0)</f>
        <v>0</v>
      </c>
      <c r="Q13" s="59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 t="s">
        <v>25</v>
      </c>
      <c r="X13" s="14">
        <f>IFERROR(VLOOKUP(W13,таблица!$A$3:$B$50,2,FALSE),0)</f>
        <v>0</v>
      </c>
      <c r="Y13" s="19" t="s">
        <v>25</v>
      </c>
      <c r="Z13" s="14">
        <f>IFERROR(VLOOKUP(Y13,таблица!$A$3:$B$50,2,FALSE),0)</f>
        <v>0</v>
      </c>
      <c r="AA13" s="24"/>
      <c r="AB13" s="56">
        <f>IFERROR(VLOOKUP(AA13,таблица!$A$3:$B$50,2,FALSE),0)</f>
        <v>0</v>
      </c>
      <c r="AC13" s="24"/>
      <c r="AD13" s="56">
        <f>IFERROR(VLOOKUP(AC13,таблица!$A$3:$B$50,2,FALSE),0)</f>
        <v>0</v>
      </c>
      <c r="AE13" s="26"/>
      <c r="AF13" s="57">
        <f>IFERROR(VLOOKUP(AE13,таблица!$A$3:$B$50,2,FALSE),0)</f>
        <v>0</v>
      </c>
      <c r="AG13" s="26"/>
      <c r="AH13" s="57">
        <f>IFERROR(VLOOKUP(AG13,таблица!$A$3:$B$50,2,FALSE),0)</f>
        <v>0</v>
      </c>
      <c r="AI13" s="30"/>
      <c r="AJ13" s="61">
        <f>IFERROR(VLOOKUP(AI13,таблица!$A$3:$B$50,2,FALSE),0)</f>
        <v>0</v>
      </c>
      <c r="AK13" s="30"/>
      <c r="AL13" s="61">
        <f>IFERROR(VLOOKUP(AK13,таблица!$A$3:$B$50,2,FALSE),0)</f>
        <v>0</v>
      </c>
      <c r="AM13" s="49">
        <f>SUM(D13,F13,H13,J13,L13,N13,P13,R13,T13,V13,X13,Z13)</f>
        <v>150</v>
      </c>
      <c r="AN13" s="22">
        <f t="shared" si="0"/>
        <v>150</v>
      </c>
      <c r="AO13" s="23">
        <f t="shared" si="1"/>
        <v>23</v>
      </c>
      <c r="AP13" s="28">
        <v>18</v>
      </c>
    </row>
    <row r="14" spans="1:42" ht="21" customHeight="1" x14ac:dyDescent="0.25">
      <c r="A14" s="53">
        <v>4</v>
      </c>
      <c r="B14" s="28">
        <v>20</v>
      </c>
      <c r="C14" s="27">
        <v>24</v>
      </c>
      <c r="D14" s="14">
        <f>IFERROR(VLOOKUP(C14,таблица!$A$3:$B$50,2,FALSE),0)</f>
        <v>25</v>
      </c>
      <c r="E14" s="19">
        <v>1</v>
      </c>
      <c r="F14" s="14">
        <f>IFERROR(VLOOKUP(E14,таблица!$A$3:$B$50,2,FALSE),0)</f>
        <v>50</v>
      </c>
      <c r="G14" s="24">
        <v>19</v>
      </c>
      <c r="H14" s="15">
        <f>IFERROR(VLOOKUP(G14,таблица!$A$3:$B$50,2,FALSE),0)</f>
        <v>30</v>
      </c>
      <c r="I14" s="24">
        <v>19</v>
      </c>
      <c r="J14" s="15">
        <f>IFERROR(VLOOKUP(I14,таблица!$A$3:$B$50,2,FALSE),0)</f>
        <v>30</v>
      </c>
      <c r="K14" s="26">
        <v>9</v>
      </c>
      <c r="L14" s="16">
        <f>IFERROR(VLOOKUP(K14,таблица!$A$3:$B$50,2,FALSE),0)</f>
        <v>40</v>
      </c>
      <c r="M14" s="26">
        <v>12</v>
      </c>
      <c r="N14" s="16">
        <f>IFERROR(VLOOKUP(M14,таблица!$A$3:$B$50,2,FALSE),0)</f>
        <v>37</v>
      </c>
      <c r="O14" s="59"/>
      <c r="P14" s="61">
        <f>IFERROR(VLOOKUP(O14,таблица!$A$3:$B$50,2,FALSE),0)</f>
        <v>0</v>
      </c>
      <c r="Q14" s="59"/>
      <c r="R14" s="61">
        <f>IFERROR(VLOOKUP(Q14,таблица!$A$3:$B$50,2,FALSE),0)</f>
        <v>0</v>
      </c>
      <c r="S14" s="25"/>
      <c r="T14" s="18">
        <f>IFERROR(VLOOKUP(S14,таблица!$A$3:$B$50,2,FALSE),0)</f>
        <v>0</v>
      </c>
      <c r="U14" s="25">
        <v>9</v>
      </c>
      <c r="V14" s="18">
        <f>IFERROR(VLOOKUP(U14,таблица!$A$3:$B$50,2,FALSE),0)</f>
        <v>40</v>
      </c>
      <c r="W14" s="19" t="s">
        <v>25</v>
      </c>
      <c r="X14" s="14">
        <f>IFERROR(VLOOKUP(W14,таблица!$A$3:$B$50,2,FALSE),0)</f>
        <v>0</v>
      </c>
      <c r="Y14" s="19">
        <v>4</v>
      </c>
      <c r="Z14" s="14">
        <f>IFERROR(VLOOKUP(Y14,таблица!$A$3:$B$50,2,FALSE),0)</f>
        <v>45</v>
      </c>
      <c r="AA14" s="24">
        <v>10</v>
      </c>
      <c r="AB14" s="15">
        <f>IFERROR(VLOOKUP(AA14,таблица!$A$3:$B$50,2,FALSE),0)</f>
        <v>39</v>
      </c>
      <c r="AC14" s="24">
        <v>13</v>
      </c>
      <c r="AD14" s="15">
        <f>IFERROR(VLOOKUP(AC14,таблица!$A$3:$B$50,2,FALSE),0)</f>
        <v>36</v>
      </c>
      <c r="AE14" s="26"/>
      <c r="AF14" s="57">
        <f>IFERROR(VLOOKUP(AE14,таблица!$A$3:$B$50,2,FALSE),0)</f>
        <v>0</v>
      </c>
      <c r="AG14" s="26"/>
      <c r="AH14" s="57">
        <f>IFERROR(VLOOKUP(AG14,таблица!$A$3:$B$50,2,FALSE),0)</f>
        <v>0</v>
      </c>
      <c r="AI14" s="30"/>
      <c r="AJ14" s="61">
        <f>IFERROR(VLOOKUP(AI14,таблица!$A$3:$B$50,2,FALSE),0)</f>
        <v>0</v>
      </c>
      <c r="AK14" s="30"/>
      <c r="AL14" s="61">
        <f>IFERROR(VLOOKUP(AK14,таблица!$A$3:$B$50,2,FALSE),0)</f>
        <v>0</v>
      </c>
      <c r="AM14" s="49">
        <f>SUM(D14,F14,H14,J14,L14,N14,T14,V14,X14,Z14,AB14,AD14)</f>
        <v>372</v>
      </c>
      <c r="AN14" s="22">
        <f t="shared" si="0"/>
        <v>372</v>
      </c>
      <c r="AO14" s="23">
        <f t="shared" si="1"/>
        <v>14</v>
      </c>
      <c r="AP14" s="28">
        <v>20</v>
      </c>
    </row>
    <row r="15" spans="1:42" ht="21" customHeight="1" x14ac:dyDescent="0.25">
      <c r="A15" s="53">
        <v>5</v>
      </c>
      <c r="B15" s="28">
        <v>23</v>
      </c>
      <c r="C15" s="27" t="s">
        <v>10</v>
      </c>
      <c r="D15" s="14">
        <v>35.5</v>
      </c>
      <c r="E15" s="19">
        <v>4</v>
      </c>
      <c r="F15" s="14">
        <f>IFERROR(VLOOKUP(E15,таблица!$A$3:$B$50,2,FALSE),0)</f>
        <v>45</v>
      </c>
      <c r="G15" s="24">
        <v>4</v>
      </c>
      <c r="H15" s="56">
        <f>IFERROR(VLOOKUP(G15,таблица!$A$3:$B$50,2,FALSE),0)</f>
        <v>45</v>
      </c>
      <c r="I15" s="24">
        <v>4</v>
      </c>
      <c r="J15" s="56">
        <f>IFERROR(VLOOKUP(I15,таблица!$A$3:$B$50,2,FALSE),0)</f>
        <v>45</v>
      </c>
      <c r="K15" s="26"/>
      <c r="L15" s="16">
        <f>IFERROR(VLOOKUP(K15,таблица!$A$3:$B$50,2,FALSE),0)</f>
        <v>0</v>
      </c>
      <c r="M15" s="26">
        <v>4</v>
      </c>
      <c r="N15" s="16">
        <f>IFERROR(VLOOKUP(M15,таблица!$A$3:$B$50,2,FALSE),0)</f>
        <v>45</v>
      </c>
      <c r="O15" s="59"/>
      <c r="P15" s="61">
        <f>IFERROR(VLOOKUP(O15,таблица!$A$3:$B$50,2,FALSE),0)</f>
        <v>0</v>
      </c>
      <c r="Q15" s="59"/>
      <c r="R15" s="61">
        <f>IFERROR(VLOOKUP(Q15,таблица!$A$3:$B$50,2,FALSE),0)</f>
        <v>0</v>
      </c>
      <c r="S15" s="25">
        <v>11</v>
      </c>
      <c r="T15" s="18">
        <f>IFERROR(VLOOKUP(S15,таблица!$A$3:$B$50,2,FALSE),0)</f>
        <v>38</v>
      </c>
      <c r="U15" s="25">
        <v>2</v>
      </c>
      <c r="V15" s="18">
        <f>IFERROR(VLOOKUP(U15,таблица!$A$3:$B$50,2,FALSE),0)</f>
        <v>48</v>
      </c>
      <c r="W15" s="19">
        <v>3</v>
      </c>
      <c r="X15" s="14">
        <f>IFERROR(VLOOKUP(W15,таблица!$A$3:$B$50,2,FALSE),0)</f>
        <v>46</v>
      </c>
      <c r="Y15" s="19">
        <v>3</v>
      </c>
      <c r="Z15" s="14">
        <f>IFERROR(VLOOKUP(Y15,таблица!$A$3:$B$50,2,FALSE),0)</f>
        <v>46</v>
      </c>
      <c r="AA15" s="24">
        <v>2</v>
      </c>
      <c r="AB15" s="15">
        <f>IFERROR(VLOOKUP(AA15,таблица!$A$3:$B$50,2,FALSE),0)</f>
        <v>48</v>
      </c>
      <c r="AC15" s="24">
        <v>10</v>
      </c>
      <c r="AD15" s="15">
        <f>IFERROR(VLOOKUP(AC15,таблица!$A$3:$B$50,2,FALSE),0)</f>
        <v>39</v>
      </c>
      <c r="AE15" s="26">
        <v>2</v>
      </c>
      <c r="AF15" s="16">
        <f>IFERROR(VLOOKUP(AE15,таблица!$A$3:$B$50,2,FALSE),0)</f>
        <v>48</v>
      </c>
      <c r="AG15" s="26">
        <v>1</v>
      </c>
      <c r="AH15" s="16">
        <f>IFERROR(VLOOKUP(AG15,таблица!$A$3:$B$50,2,FALSE),0)</f>
        <v>50</v>
      </c>
      <c r="AI15" s="30"/>
      <c r="AJ15" s="61">
        <f>IFERROR(VLOOKUP(AI15,таблица!$A$3:$B$50,2,FALSE),0)</f>
        <v>0</v>
      </c>
      <c r="AK15" s="30"/>
      <c r="AL15" s="61">
        <f>IFERROR(VLOOKUP(AK15,таблица!$A$3:$B$50,2,FALSE),0)</f>
        <v>0</v>
      </c>
      <c r="AM15" s="49">
        <f>SUM(D15,F15,L15,N15,T15,V15,X15,Z15,AB15,AD15,AF15,AH15)</f>
        <v>488.5</v>
      </c>
      <c r="AN15" s="22">
        <f t="shared" si="0"/>
        <v>488.5</v>
      </c>
      <c r="AO15" s="23">
        <f t="shared" si="1"/>
        <v>6</v>
      </c>
      <c r="AP15" s="28">
        <v>23</v>
      </c>
    </row>
    <row r="16" spans="1:42" ht="21" customHeight="1" x14ac:dyDescent="0.25">
      <c r="A16" s="53">
        <v>6</v>
      </c>
      <c r="B16" s="28">
        <v>28</v>
      </c>
      <c r="C16" s="27">
        <v>12</v>
      </c>
      <c r="D16" s="14">
        <f>IFERROR(VLOOKUP(C16,таблица!$A$3:$B$50,2,FALSE),0)</f>
        <v>37</v>
      </c>
      <c r="E16" s="19">
        <v>13</v>
      </c>
      <c r="F16" s="14">
        <f>IFERROR(VLOOKUP(E16,таблица!$A$3:$B$50,2,FALSE),0)</f>
        <v>36</v>
      </c>
      <c r="G16" s="24">
        <v>16</v>
      </c>
      <c r="H16" s="15">
        <f>IFERROR(VLOOKUP(G16,таблица!$A$3:$B$50,2,FALSE),0)</f>
        <v>33</v>
      </c>
      <c r="I16" s="24">
        <v>14</v>
      </c>
      <c r="J16" s="15">
        <f>IFERROR(VLOOKUP(I16,таблица!$A$3:$B$50,2,FALSE),0)</f>
        <v>35</v>
      </c>
      <c r="K16" s="26"/>
      <c r="L16" s="16">
        <f>IFERROR(VLOOKUP(K16,таблица!$A$3:$B$50,2,FALSE),0)</f>
        <v>0</v>
      </c>
      <c r="M16" s="26">
        <v>7</v>
      </c>
      <c r="N16" s="16">
        <f>IFERROR(VLOOKUP(M16,таблица!$A$3:$B$50,2,FALSE),0)</f>
        <v>42</v>
      </c>
      <c r="O16" s="59"/>
      <c r="P16" s="61">
        <f>IFERROR(VLOOKUP(O16,таблица!$A$3:$B$50,2,FALSE),0)</f>
        <v>0</v>
      </c>
      <c r="Q16" s="59"/>
      <c r="R16" s="61">
        <f>IFERROR(VLOOKUP(Q16,таблица!$A$3:$B$50,2,FALSE),0)</f>
        <v>0</v>
      </c>
      <c r="S16" s="25">
        <v>8</v>
      </c>
      <c r="T16" s="18">
        <f>IFERROR(VLOOKUP(S16,таблица!$A$3:$B$50,2,FALSE),0)</f>
        <v>41</v>
      </c>
      <c r="U16" s="25">
        <v>3</v>
      </c>
      <c r="V16" s="18">
        <f>IFERROR(VLOOKUP(U16,таблица!$A$3:$B$50,2,FALSE),0)</f>
        <v>46</v>
      </c>
      <c r="W16" s="19" t="s">
        <v>25</v>
      </c>
      <c r="X16" s="14">
        <f>IFERROR(VLOOKUP(W16,таблица!$A$3:$B$50,2,FALSE),0)</f>
        <v>0</v>
      </c>
      <c r="Y16" s="19">
        <v>8</v>
      </c>
      <c r="Z16" s="14">
        <f>IFERROR(VLOOKUP(Y16,таблица!$A$3:$B$50,2,FALSE),0)</f>
        <v>41</v>
      </c>
      <c r="AA16" s="24">
        <v>8</v>
      </c>
      <c r="AB16" s="15">
        <f>IFERROR(VLOOKUP(AA16,таблица!$A$3:$B$50,2,FALSE),0)</f>
        <v>41</v>
      </c>
      <c r="AC16" s="24">
        <v>1</v>
      </c>
      <c r="AD16" s="15">
        <f>IFERROR(VLOOKUP(AC16,таблица!$A$3:$B$50,2,FALSE),0)</f>
        <v>50</v>
      </c>
      <c r="AE16" s="26"/>
      <c r="AF16" s="57">
        <f>IFERROR(VLOOKUP(AE16,таблица!$A$3:$B$50,2,FALSE),0)</f>
        <v>0</v>
      </c>
      <c r="AG16" s="26"/>
      <c r="AH16" s="57">
        <f>IFERROR(VLOOKUP(AG16,таблица!$A$3:$B$50,2,FALSE),0)</f>
        <v>0</v>
      </c>
      <c r="AI16" s="30"/>
      <c r="AJ16" s="61">
        <f>IFERROR(VLOOKUP(AI16,таблица!$A$3:$B$50,2,FALSE),0)</f>
        <v>0</v>
      </c>
      <c r="AK16" s="30"/>
      <c r="AL16" s="61">
        <f>IFERROR(VLOOKUP(AK16,таблица!$A$3:$B$50,2,FALSE),0)</f>
        <v>0</v>
      </c>
      <c r="AM16" s="49">
        <f>SUM(D16,F16,H16,J16,L16,N16,T16,V16,X16,Z16,AB16,AD16)</f>
        <v>402</v>
      </c>
      <c r="AN16" s="22">
        <f t="shared" si="0"/>
        <v>402</v>
      </c>
      <c r="AO16" s="23">
        <f t="shared" si="1"/>
        <v>12</v>
      </c>
      <c r="AP16" s="28">
        <v>28</v>
      </c>
    </row>
    <row r="17" spans="1:42" ht="21" customHeight="1" x14ac:dyDescent="0.25">
      <c r="A17" s="53">
        <v>7</v>
      </c>
      <c r="B17" s="28">
        <v>29</v>
      </c>
      <c r="C17" s="27" t="s">
        <v>10</v>
      </c>
      <c r="D17" s="14">
        <v>35.5</v>
      </c>
      <c r="E17" s="19">
        <v>21</v>
      </c>
      <c r="F17" s="14">
        <f>IFERROR(VLOOKUP(E17,таблица!$A$3:$B$50,2,FALSE),0)</f>
        <v>28</v>
      </c>
      <c r="G17" s="24" t="s">
        <v>25</v>
      </c>
      <c r="H17" s="15">
        <f>IFERROR(VLOOKUP(G17,таблица!$A$3:$B$50,2,FALSE),0)</f>
        <v>0</v>
      </c>
      <c r="I17" s="24" t="s">
        <v>25</v>
      </c>
      <c r="J17" s="56">
        <f>IFERROR(VLOOKUP(I17,таблица!$A$3:$B$50,2,FALSE),0)</f>
        <v>0</v>
      </c>
      <c r="K17" s="26">
        <v>5</v>
      </c>
      <c r="L17" s="16">
        <f>IFERROR(VLOOKUP(K17,таблица!$A$3:$B$50,2,FALSE),0)</f>
        <v>44</v>
      </c>
      <c r="M17" s="26">
        <v>8</v>
      </c>
      <c r="N17" s="16">
        <f>IFERROR(VLOOKUP(M17,таблица!$A$3:$B$50,2,FALSE),0)</f>
        <v>41</v>
      </c>
      <c r="O17" s="59"/>
      <c r="P17" s="61">
        <f>IFERROR(VLOOKUP(O17,таблица!$A$3:$B$50,2,FALSE),0)</f>
        <v>0</v>
      </c>
      <c r="Q17" s="59"/>
      <c r="R17" s="61">
        <f>IFERROR(VLOOKUP(Q17,таблица!$A$3:$B$50,2,FALSE),0)</f>
        <v>0</v>
      </c>
      <c r="S17" s="25">
        <v>5</v>
      </c>
      <c r="T17" s="18">
        <f>IFERROR(VLOOKUP(S17,таблица!$A$3:$B$50,2,FALSE),0)</f>
        <v>44</v>
      </c>
      <c r="U17" s="25">
        <v>10</v>
      </c>
      <c r="V17" s="18">
        <f>IFERROR(VLOOKUP(U17,таблица!$A$3:$B$50,2,FALSE),0)</f>
        <v>39</v>
      </c>
      <c r="W17" s="19" t="s">
        <v>25</v>
      </c>
      <c r="X17" s="14">
        <f>IFERROR(VLOOKUP(W17,таблица!$A$3:$B$50,2,FALSE),0)</f>
        <v>0</v>
      </c>
      <c r="Y17" s="19" t="s">
        <v>25</v>
      </c>
      <c r="Z17" s="14">
        <f>IFERROR(VLOOKUP(Y17,таблица!$A$3:$B$50,2,FALSE),0)</f>
        <v>0</v>
      </c>
      <c r="AA17" s="24">
        <v>9</v>
      </c>
      <c r="AB17" s="15">
        <f>IFERROR(VLOOKUP(AA17,таблица!$A$3:$B$50,2,FALSE),0)</f>
        <v>40</v>
      </c>
      <c r="AC17" s="24">
        <v>9</v>
      </c>
      <c r="AD17" s="15">
        <f>IFERROR(VLOOKUP(AC17,таблица!$A$3:$B$50,2,FALSE),0)</f>
        <v>40</v>
      </c>
      <c r="AE17" s="26"/>
      <c r="AF17" s="57">
        <f>IFERROR(VLOOKUP(AE17,таблица!$A$3:$B$50,2,FALSE),0)</f>
        <v>0</v>
      </c>
      <c r="AG17" s="26">
        <v>8</v>
      </c>
      <c r="AH17" s="16">
        <f>IFERROR(VLOOKUP(AG17,таблица!$A$3:$B$50,2,FALSE),0)</f>
        <v>41</v>
      </c>
      <c r="AI17" s="30"/>
      <c r="AJ17" s="61">
        <f>IFERROR(VLOOKUP(AI17,таблица!$A$3:$B$50,2,FALSE),0)</f>
        <v>0</v>
      </c>
      <c r="AK17" s="30"/>
      <c r="AL17" s="61">
        <f>IFERROR(VLOOKUP(AK17,таблица!$A$3:$B$50,2,FALSE),0)</f>
        <v>0</v>
      </c>
      <c r="AM17" s="49">
        <f>SUM(D17,F17,L17,N17,T17,V17,AB17,AD17,AH17,X17,Z17,H17)</f>
        <v>352.5</v>
      </c>
      <c r="AN17" s="22">
        <f t="shared" si="0"/>
        <v>352.5</v>
      </c>
      <c r="AO17" s="23">
        <f t="shared" si="1"/>
        <v>15</v>
      </c>
      <c r="AP17" s="28">
        <v>29</v>
      </c>
    </row>
    <row r="18" spans="1:42" ht="21" customHeight="1" x14ac:dyDescent="0.25">
      <c r="A18" s="53">
        <v>8</v>
      </c>
      <c r="B18" s="55">
        <v>34</v>
      </c>
      <c r="C18" s="27">
        <v>22</v>
      </c>
      <c r="D18" s="14">
        <f>IFERROR(VLOOKUP(C18,таблица!$A$3:$B$50,2,FALSE),0)</f>
        <v>27</v>
      </c>
      <c r="E18" s="19">
        <v>9</v>
      </c>
      <c r="F18" s="14">
        <f>IFERROR(VLOOKUP(E18,таблица!$A$3:$B$50,2,FALSE),0)</f>
        <v>40</v>
      </c>
      <c r="G18" s="24">
        <v>15</v>
      </c>
      <c r="H18" s="15">
        <f>IFERROR(VLOOKUP(G18,таблица!$A$3:$B$50,2,FALSE),0)</f>
        <v>34</v>
      </c>
      <c r="I18" s="24">
        <v>16</v>
      </c>
      <c r="J18" s="15">
        <f>IFERROR(VLOOKUP(I18,таблица!$A$3:$B$50,2,FALSE),0)</f>
        <v>33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59"/>
      <c r="P18" s="61">
        <f>IFERROR(VLOOKUP(O18,таблица!$A$3:$B$50,2,FALSE),0)</f>
        <v>0</v>
      </c>
      <c r="Q18" s="59"/>
      <c r="R18" s="61">
        <f>IFERROR(VLOOKUP(Q18,таблица!$A$3:$B$50,2,FALSE),0)</f>
        <v>0</v>
      </c>
      <c r="S18" s="25">
        <v>4</v>
      </c>
      <c r="T18" s="18">
        <f>IFERROR(VLOOKUP(S18,таблица!$A$3:$B$50,2,FALSE),0)</f>
        <v>45</v>
      </c>
      <c r="U18" s="25"/>
      <c r="V18" s="18">
        <f>IFERROR(VLOOKUP(U18,таблица!$A$3:$B$50,2,FALSE),0)</f>
        <v>0</v>
      </c>
      <c r="W18" s="19">
        <v>4</v>
      </c>
      <c r="X18" s="14">
        <f>IFERROR(VLOOKUP(W18,таблица!$A$3:$B$50,2,FALSE),0)</f>
        <v>45</v>
      </c>
      <c r="Y18" s="19">
        <v>14</v>
      </c>
      <c r="Z18" s="14">
        <f>IFERROR(VLOOKUP(Y18,таблица!$A$3:$B$50,2,FALSE),0)</f>
        <v>35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57">
        <f>IFERROR(VLOOKUP(AE18,таблица!$A$3:$B$50,2,FALSE),0)</f>
        <v>0</v>
      </c>
      <c r="AG18" s="26"/>
      <c r="AH18" s="57">
        <f>IFERROR(VLOOKUP(AG18,таблица!$A$3:$B$50,2,FALSE),0)</f>
        <v>0</v>
      </c>
      <c r="AI18" s="30"/>
      <c r="AJ18" s="61">
        <f>IFERROR(VLOOKUP(AI18,таблица!$A$3:$B$50,2,FALSE),0)</f>
        <v>0</v>
      </c>
      <c r="AK18" s="30"/>
      <c r="AL18" s="61">
        <f>IFERROR(VLOOKUP(AK18,таблица!$A$3:$B$50,2,FALSE),0)</f>
        <v>0</v>
      </c>
      <c r="AM18" s="49">
        <f>SUM(D18,F18,H18,J18,T18,X18,Z18,L18,N18,V18,AB18,AD18)</f>
        <v>259</v>
      </c>
      <c r="AN18" s="22">
        <f t="shared" si="0"/>
        <v>259</v>
      </c>
      <c r="AO18" s="23">
        <f t="shared" si="1"/>
        <v>18</v>
      </c>
      <c r="AP18" s="28">
        <v>34</v>
      </c>
    </row>
    <row r="19" spans="1:42" ht="21" customHeight="1" x14ac:dyDescent="0.25">
      <c r="A19" s="53">
        <v>9</v>
      </c>
      <c r="B19" s="28">
        <v>36</v>
      </c>
      <c r="C19" s="27">
        <v>25</v>
      </c>
      <c r="D19" s="62">
        <f>IFERROR(VLOOKUP(C19,таблица!$A$3:$B$50,2,FALSE),0)</f>
        <v>24</v>
      </c>
      <c r="E19" s="19">
        <v>19</v>
      </c>
      <c r="F19" s="14">
        <f>IFERROR(VLOOKUP(E19,таблица!$A$3:$B$50,2,FALSE),0)</f>
        <v>30</v>
      </c>
      <c r="G19" s="24">
        <v>18</v>
      </c>
      <c r="H19" s="15">
        <f>IFERROR(VLOOKUP(G19,таблица!$A$3:$B$50,2,FALSE),0)</f>
        <v>31</v>
      </c>
      <c r="I19" s="24">
        <v>9</v>
      </c>
      <c r="J19" s="56">
        <f>IFERROR(VLOOKUP(I19,таблица!$A$3:$B$50,2,FALSE),0)</f>
        <v>40</v>
      </c>
      <c r="K19" s="26"/>
      <c r="L19" s="57">
        <f>IFERROR(VLOOKUP(K19,таблица!$A$3:$B$50,2,FALSE),0)</f>
        <v>0</v>
      </c>
      <c r="M19" s="26">
        <v>13</v>
      </c>
      <c r="N19" s="16">
        <f>IFERROR(VLOOKUP(M19,таблица!$A$3:$B$50,2,FALSE),0)</f>
        <v>36</v>
      </c>
      <c r="O19" s="59">
        <v>4</v>
      </c>
      <c r="P19" s="17">
        <f>IFERROR(VLOOKUP(O19,таблица!$A$3:$B$50,2,FALSE),0)</f>
        <v>45</v>
      </c>
      <c r="Q19" s="59">
        <v>4</v>
      </c>
      <c r="R19" s="17">
        <f>IFERROR(VLOOKUP(Q19,таблица!$A$3:$B$50,2,FALSE),0)</f>
        <v>45</v>
      </c>
      <c r="S19" s="25">
        <v>9</v>
      </c>
      <c r="T19" s="18">
        <f>IFERROR(VLOOKUP(S19,таблица!$A$3:$B$50,2,FALSE),0)</f>
        <v>40</v>
      </c>
      <c r="U19" s="25">
        <v>17</v>
      </c>
      <c r="V19" s="18">
        <f>IFERROR(VLOOKUP(U19,таблица!$A$3:$B$50,2,FALSE),0)</f>
        <v>32</v>
      </c>
      <c r="W19" s="19">
        <v>7</v>
      </c>
      <c r="X19" s="14">
        <f>IFERROR(VLOOKUP(W19,таблица!$A$3:$B$50,2,FALSE),0)</f>
        <v>42</v>
      </c>
      <c r="Y19" s="19">
        <v>11</v>
      </c>
      <c r="Z19" s="14">
        <f>IFERROR(VLOOKUP(Y19,таблица!$A$3:$B$50,2,FALSE),0)</f>
        <v>38</v>
      </c>
      <c r="AA19" s="24">
        <v>15</v>
      </c>
      <c r="AB19" s="15">
        <f>IFERROR(VLOOKUP(AA19,таблица!$A$3:$B$50,2,FALSE),0)</f>
        <v>34</v>
      </c>
      <c r="AC19" s="24">
        <v>14</v>
      </c>
      <c r="AD19" s="15">
        <f>IFERROR(VLOOKUP(AC19,таблица!$A$3:$B$50,2,FALSE),0)</f>
        <v>35</v>
      </c>
      <c r="AE19" s="26"/>
      <c r="AF19" s="57">
        <f>IFERROR(VLOOKUP(AE19,таблица!$A$3:$B$50,2,FALSE),0)</f>
        <v>0</v>
      </c>
      <c r="AG19" s="26">
        <v>6</v>
      </c>
      <c r="AH19" s="16">
        <f>IFERROR(VLOOKUP(AG19,таблица!$A$3:$B$50,2,FALSE),0)</f>
        <v>43</v>
      </c>
      <c r="AI19" s="30"/>
      <c r="AJ19" s="61">
        <f>IFERROR(VLOOKUP(AI19,таблица!$A$3:$B$50,2,FALSE),0)</f>
        <v>0</v>
      </c>
      <c r="AK19" s="30"/>
      <c r="AL19" s="61">
        <f>IFERROR(VLOOKUP(AK19,таблица!$A$3:$B$50,2,FALSE),0)</f>
        <v>0</v>
      </c>
      <c r="AM19" s="49">
        <f>SUM(F19,H19,N19,P19,R19,T19,V19,X19,Z19,AB19,AD19,AH19)</f>
        <v>451</v>
      </c>
      <c r="AN19" s="22">
        <f t="shared" si="0"/>
        <v>451</v>
      </c>
      <c r="AO19" s="23">
        <f t="shared" si="1"/>
        <v>9</v>
      </c>
      <c r="AP19" s="28">
        <v>36</v>
      </c>
    </row>
    <row r="20" spans="1:42" ht="21" customHeight="1" x14ac:dyDescent="0.25">
      <c r="A20" s="53">
        <v>10</v>
      </c>
      <c r="B20" s="28">
        <v>39</v>
      </c>
      <c r="C20" s="27">
        <v>7</v>
      </c>
      <c r="D20" s="14">
        <f>IFERROR(VLOOKUP(C20,таблица!$A$3:$B$50,2,FALSE),0)</f>
        <v>42</v>
      </c>
      <c r="E20" s="19">
        <v>22</v>
      </c>
      <c r="F20" s="14">
        <f>IFERROR(VLOOKUP(E20,таблица!$A$3:$B$50,2,FALSE),0)</f>
        <v>27</v>
      </c>
      <c r="G20" s="24" t="s">
        <v>25</v>
      </c>
      <c r="H20" s="15">
        <f>IFERROR(VLOOKUP(G20,таблица!$A$3:$B$50,2,FALSE),0)</f>
        <v>0</v>
      </c>
      <c r="I20" s="24" t="s">
        <v>25</v>
      </c>
      <c r="J20" s="15">
        <f>IFERROR(VLOOKUP(I20,таблица!$A$3:$B$50,2,FALSE),0)</f>
        <v>0</v>
      </c>
      <c r="K20" s="26">
        <v>8</v>
      </c>
      <c r="L20" s="16">
        <f>IFERROR(VLOOKUP(K20,таблица!$A$3:$B$50,2,FALSE),0)</f>
        <v>41</v>
      </c>
      <c r="M20" s="26"/>
      <c r="N20" s="16">
        <f>IFERROR(VLOOKUP(M20,таблица!$A$3:$B$50,2,FALSE),0)</f>
        <v>0</v>
      </c>
      <c r="O20" s="59"/>
      <c r="P20" s="17">
        <f>IFERROR(VLOOKUP(O20,таблица!$A$3:$B$50,2,FALSE),0)</f>
        <v>0</v>
      </c>
      <c r="Q20" s="59"/>
      <c r="R20" s="17">
        <f>IFERROR(VLOOKUP(Q20,таблица!$A$3:$B$50,2,FALSE),0)</f>
        <v>0</v>
      </c>
      <c r="S20" s="25">
        <v>16</v>
      </c>
      <c r="T20" s="18">
        <f>IFERROR(VLOOKUP(S20,таблица!$A$3:$B$50,2,FALSE),0)</f>
        <v>33</v>
      </c>
      <c r="U20" s="25">
        <v>14</v>
      </c>
      <c r="V20" s="18">
        <f>IFERROR(VLOOKUP(U20,таблица!$A$3:$B$50,2,FALSE),0)</f>
        <v>35</v>
      </c>
      <c r="W20" s="19" t="s">
        <v>25</v>
      </c>
      <c r="X20" s="14">
        <f>IFERROR(VLOOKUP(W20,таблица!$A$3:$B$50,2,FALSE),0)</f>
        <v>0</v>
      </c>
      <c r="Y20" s="19" t="s">
        <v>25</v>
      </c>
      <c r="Z20" s="62">
        <f>IFERROR(VLOOKUP(Y20,таблица!$A$3:$B$50,2,FALSE),0)</f>
        <v>0</v>
      </c>
      <c r="AA20" s="24">
        <v>13</v>
      </c>
      <c r="AB20" s="15">
        <f>IFERROR(VLOOKUP(AA20,таблица!$A$3:$B$50,2,FALSE),0)</f>
        <v>36</v>
      </c>
      <c r="AC20" s="24"/>
      <c r="AD20" s="56">
        <f>IFERROR(VLOOKUP(AC20,таблица!$A$3:$B$50,2,FALSE),0)</f>
        <v>0</v>
      </c>
      <c r="AE20" s="26"/>
      <c r="AF20" s="57">
        <f>IFERROR(VLOOKUP(AE20,таблица!$A$3:$B$50,2,FALSE),0)</f>
        <v>0</v>
      </c>
      <c r="AG20" s="26"/>
      <c r="AH20" s="57">
        <f>IFERROR(VLOOKUP(AG20,таблица!$A$3:$B$50,2,FALSE),0)</f>
        <v>0</v>
      </c>
      <c r="AI20" s="30"/>
      <c r="AJ20" s="61">
        <f>IFERROR(VLOOKUP(AI20,таблица!$A$3:$B$50,2,FALSE),0)</f>
        <v>0</v>
      </c>
      <c r="AK20" s="30"/>
      <c r="AL20" s="61">
        <f>IFERROR(VLOOKUP(AK20,таблица!$A$3:$B$50,2,FALSE),0)</f>
        <v>0</v>
      </c>
      <c r="AM20" s="49">
        <f>SUM(D20,F20,H20,J20,L20,N20,P20,R20,T20,V20,X20,AB20)</f>
        <v>214</v>
      </c>
      <c r="AN20" s="22">
        <f t="shared" si="0"/>
        <v>214</v>
      </c>
      <c r="AO20" s="23">
        <f t="shared" si="1"/>
        <v>19</v>
      </c>
      <c r="AP20" s="28">
        <v>39</v>
      </c>
    </row>
    <row r="21" spans="1:42" ht="21" customHeight="1" x14ac:dyDescent="0.25">
      <c r="A21" s="53">
        <v>11</v>
      </c>
      <c r="B21" s="28">
        <v>41</v>
      </c>
      <c r="C21" s="27">
        <v>21</v>
      </c>
      <c r="D21" s="14">
        <f>IFERROR(VLOOKUP(C21,таблица!$A$3:$B$50,2,FALSE),0)</f>
        <v>28</v>
      </c>
      <c r="E21" s="19">
        <v>18</v>
      </c>
      <c r="F21" s="14">
        <f>IFERROR(VLOOKUP(E21,таблица!$A$3:$B$50,2,FALSE),0)</f>
        <v>31</v>
      </c>
      <c r="G21" s="24">
        <v>1</v>
      </c>
      <c r="H21" s="15">
        <f>IFERROR(VLOOKUP(G21,таблица!$A$3:$B$50,2,FALSE),0)</f>
        <v>50</v>
      </c>
      <c r="I21" s="24">
        <v>5</v>
      </c>
      <c r="J21" s="56">
        <f>IFERROR(VLOOKUP(I21,таблица!$A$3:$B$50,2,FALSE),0)</f>
        <v>44</v>
      </c>
      <c r="K21" s="26"/>
      <c r="L21" s="57">
        <f>IFERROR(VLOOKUP(K21,таблица!$A$3:$B$50,2,FALSE),0)</f>
        <v>0</v>
      </c>
      <c r="M21" s="26"/>
      <c r="N21" s="57">
        <f>IFERROR(VLOOKUP(M21,таблица!$A$3:$B$50,2,FALSE),0)</f>
        <v>0</v>
      </c>
      <c r="O21" s="59">
        <v>1</v>
      </c>
      <c r="P21" s="17">
        <f>IFERROR(VLOOKUP(O21,таблица!$A$3:$B$50,2,FALSE),0)</f>
        <v>50</v>
      </c>
      <c r="Q21" s="59">
        <v>1</v>
      </c>
      <c r="R21" s="17">
        <f>IFERROR(VLOOKUP(Q21,таблица!$A$3:$B$50,2,FALSE),0)</f>
        <v>50</v>
      </c>
      <c r="S21" s="25">
        <v>10</v>
      </c>
      <c r="T21" s="18">
        <f>IFERROR(VLOOKUP(S21,таблица!$A$3:$B$50,2,FALSE),0)</f>
        <v>39</v>
      </c>
      <c r="U21" s="25">
        <v>5</v>
      </c>
      <c r="V21" s="18">
        <f>IFERROR(VLOOKUP(U21,таблица!$A$3:$B$50,2,FALSE),0)</f>
        <v>44</v>
      </c>
      <c r="W21" s="19">
        <v>5</v>
      </c>
      <c r="X21" s="14">
        <f>IFERROR(VLOOKUP(W21,таблица!$A$3:$B$50,2,FALSE),0)</f>
        <v>44</v>
      </c>
      <c r="Y21" s="19">
        <v>5</v>
      </c>
      <c r="Z21" s="14">
        <f>IFERROR(VLOOKUP(Y21,таблица!$A$3:$B$50,2,FALSE),0)</f>
        <v>44</v>
      </c>
      <c r="AA21" s="24">
        <v>3</v>
      </c>
      <c r="AB21" s="15">
        <f>IFERROR(VLOOKUP(AA21,таблица!$A$3:$B$50,2,FALSE),0)</f>
        <v>46</v>
      </c>
      <c r="AC21" s="24">
        <v>6</v>
      </c>
      <c r="AD21" s="15">
        <f>IFERROR(VLOOKUP(AC21,таблица!$A$3:$B$50,2,FALSE),0)</f>
        <v>43</v>
      </c>
      <c r="AE21" s="26">
        <v>3</v>
      </c>
      <c r="AF21" s="57">
        <f>IFERROR(VLOOKUP(AE21,таблица!$A$3:$B$50,2,FALSE),0)</f>
        <v>46</v>
      </c>
      <c r="AG21" s="26">
        <v>4</v>
      </c>
      <c r="AH21" s="16">
        <f>IFERROR(VLOOKUP(AG21,таблица!$A$3:$B$50,2,FALSE),0)</f>
        <v>45</v>
      </c>
      <c r="AI21" s="30"/>
      <c r="AJ21" s="61">
        <f>IFERROR(VLOOKUP(AI21,таблица!$A$3:$B$50,2,FALSE),0)</f>
        <v>0</v>
      </c>
      <c r="AK21" s="30"/>
      <c r="AL21" s="61">
        <f>IFERROR(VLOOKUP(AK21,таблица!$A$3:$B$50,2,FALSE),0)</f>
        <v>0</v>
      </c>
      <c r="AM21" s="49">
        <f>SUM(D21,F21,H21,P21,R21,T21,V21,X21,Z21,AB21,AD21,AH21)</f>
        <v>514</v>
      </c>
      <c r="AN21" s="22">
        <f t="shared" si="0"/>
        <v>514</v>
      </c>
      <c r="AO21" s="23">
        <f t="shared" si="1"/>
        <v>4</v>
      </c>
      <c r="AP21" s="28">
        <v>41</v>
      </c>
    </row>
    <row r="22" spans="1:42" ht="21" customHeight="1" x14ac:dyDescent="0.25">
      <c r="A22" s="53">
        <v>12</v>
      </c>
      <c r="B22" s="28">
        <v>42</v>
      </c>
      <c r="C22" s="27">
        <v>16</v>
      </c>
      <c r="D22" s="14">
        <f>IFERROR(VLOOKUP(C22,таблица!$A$3:$B$50,2,FALSE),0)</f>
        <v>33</v>
      </c>
      <c r="E22" s="19" t="s">
        <v>24</v>
      </c>
      <c r="F22" s="14">
        <v>25</v>
      </c>
      <c r="G22" s="24">
        <v>20</v>
      </c>
      <c r="H22" s="15">
        <f>IFERROR(VLOOKUP(G22,таблица!$A$3:$B$50,2,FALSE),0)</f>
        <v>29</v>
      </c>
      <c r="I22" s="24">
        <v>17</v>
      </c>
      <c r="J22" s="15">
        <f>IFERROR(VLOOKUP(I22,таблица!$A$3:$B$50,2,FALSE),0)</f>
        <v>32</v>
      </c>
      <c r="K22" s="26">
        <v>6</v>
      </c>
      <c r="L22" s="16">
        <f>IFERROR(VLOOKUP(K22,таблица!$A$3:$B$50,2,FALSE),0)</f>
        <v>43</v>
      </c>
      <c r="M22" s="26">
        <v>5</v>
      </c>
      <c r="N22" s="16">
        <f>IFERROR(VLOOKUP(M22,таблица!$A$3:$B$50,2,FALSE),0)</f>
        <v>44</v>
      </c>
      <c r="O22" s="59"/>
      <c r="P22" s="61">
        <f>IFERROR(VLOOKUP(O22,таблица!$A$3:$B$50,2,FALSE),0)</f>
        <v>0</v>
      </c>
      <c r="Q22" s="59"/>
      <c r="R22" s="61">
        <f>IFERROR(VLOOKUP(Q22,таблица!$A$3:$B$50,2,FALSE),0)</f>
        <v>0</v>
      </c>
      <c r="S22" s="25">
        <v>17</v>
      </c>
      <c r="T22" s="18">
        <f>IFERROR(VLOOKUP(S22,таблица!$A$3:$B$50,2,FALSE),0)</f>
        <v>32</v>
      </c>
      <c r="U22" s="25">
        <v>16</v>
      </c>
      <c r="V22" s="18">
        <f>IFERROR(VLOOKUP(U22,таблица!$A$3:$B$50,2,FALSE),0)</f>
        <v>33</v>
      </c>
      <c r="W22" s="19">
        <v>9</v>
      </c>
      <c r="X22" s="14">
        <f>IFERROR(VLOOKUP(W22,таблица!$A$3:$B$50,2,FALSE),0)</f>
        <v>40</v>
      </c>
      <c r="Y22" s="19">
        <v>7</v>
      </c>
      <c r="Z22" s="14">
        <f>IFERROR(VLOOKUP(Y22,таблица!$A$3:$B$50,2,FALSE),0)</f>
        <v>42</v>
      </c>
      <c r="AA22" s="24">
        <v>5</v>
      </c>
      <c r="AB22" s="15">
        <f>IFERROR(VLOOKUP(AA22,таблица!$A$3:$B$50,2,FALSE),0)</f>
        <v>44</v>
      </c>
      <c r="AC22" s="24">
        <v>8</v>
      </c>
      <c r="AD22" s="15">
        <f>IFERROR(VLOOKUP(AC22,таблица!$A$3:$B$50,2,FALSE),0)</f>
        <v>41</v>
      </c>
      <c r="AE22" s="26"/>
      <c r="AF22" s="57">
        <f>IFERROR(VLOOKUP(AE22,таблица!$A$3:$B$50,2,FALSE),0)</f>
        <v>0</v>
      </c>
      <c r="AG22" s="26"/>
      <c r="AH22" s="57">
        <f>IFERROR(VLOOKUP(AG22,таблица!$A$3:$B$50,2,FALSE),0)</f>
        <v>0</v>
      </c>
      <c r="AI22" s="30"/>
      <c r="AJ22" s="61">
        <f>IFERROR(VLOOKUP(AI22,таблица!$A$3:$B$50,2,FALSE),0)</f>
        <v>0</v>
      </c>
      <c r="AK22" s="30"/>
      <c r="AL22" s="61">
        <f>IFERROR(VLOOKUP(AK22,таблица!$A$3:$B$50,2,FALSE),0)</f>
        <v>0</v>
      </c>
      <c r="AM22" s="49">
        <f>SUM(D22,F22,H22,J22,L22,N22,T22,V22,X22,Z22,AB22,AD22)</f>
        <v>438</v>
      </c>
      <c r="AN22" s="22">
        <f t="shared" si="0"/>
        <v>438</v>
      </c>
      <c r="AO22" s="23">
        <f t="shared" si="1"/>
        <v>10</v>
      </c>
      <c r="AP22" s="28">
        <v>42</v>
      </c>
    </row>
    <row r="23" spans="1:42" ht="21" customHeight="1" x14ac:dyDescent="0.25">
      <c r="A23" s="53">
        <v>13</v>
      </c>
      <c r="B23" s="55">
        <v>44</v>
      </c>
      <c r="C23" s="27">
        <v>10</v>
      </c>
      <c r="D23" s="14">
        <f>IFERROR(VLOOKUP(C23,таблица!$A$3:$B$50,2,FALSE),0)</f>
        <v>39</v>
      </c>
      <c r="E23" s="19">
        <v>16</v>
      </c>
      <c r="F23" s="14">
        <f>IFERROR(VLOOKUP(E23,таблица!$A$3:$B$50,2,FALSE),0)</f>
        <v>33</v>
      </c>
      <c r="G23" s="24" t="s">
        <v>25</v>
      </c>
      <c r="H23" s="15">
        <f>IFERROR(VLOOKUP(G23,таблица!$A$3:$B$50,2,FALSE),0)</f>
        <v>0</v>
      </c>
      <c r="I23" s="24" t="s">
        <v>25</v>
      </c>
      <c r="J23" s="15">
        <f>IFERROR(VLOOKUP(I23,таблица!$A$3:$B$50,2,FALSE),0)</f>
        <v>0</v>
      </c>
      <c r="K23" s="26">
        <v>3</v>
      </c>
      <c r="L23" s="16">
        <f>IFERROR(VLOOKUP(K23,таблица!$A$3:$B$50,2,FALSE),0)</f>
        <v>46</v>
      </c>
      <c r="M23" s="26"/>
      <c r="N23" s="16">
        <f>IFERROR(VLOOKUP(M23,таблица!$A$3:$B$50,2,FALSE),0)</f>
        <v>0</v>
      </c>
      <c r="O23" s="59"/>
      <c r="P23" s="17">
        <f>IFERROR(VLOOKUP(O23,таблица!$A$3:$B$50,2,FALSE),0)</f>
        <v>0</v>
      </c>
      <c r="Q23" s="59">
        <v>9</v>
      </c>
      <c r="R23" s="17">
        <f>IFERROR(VLOOKUP(Q23,таблица!$A$3:$B$50,2,FALSE),0)</f>
        <v>40</v>
      </c>
      <c r="S23" s="25">
        <v>14</v>
      </c>
      <c r="T23" s="18">
        <f>IFERROR(VLOOKUP(S23,таблица!$A$3:$B$50,2,FALSE),0)</f>
        <v>35</v>
      </c>
      <c r="U23" s="25">
        <v>19</v>
      </c>
      <c r="V23" s="18">
        <f>IFERROR(VLOOKUP(U23,таблица!$A$3:$B$50,2,FALSE),0)</f>
        <v>30</v>
      </c>
      <c r="W23" s="19">
        <v>11</v>
      </c>
      <c r="X23" s="14">
        <f>IFERROR(VLOOKUP(W23,таблица!$A$3:$B$50,2,FALSE),0)</f>
        <v>38</v>
      </c>
      <c r="Y23" s="19">
        <v>9</v>
      </c>
      <c r="Z23" s="14">
        <f>IFERROR(VLOOKUP(Y23,таблица!$A$3:$B$50,2,FALSE),0)</f>
        <v>40</v>
      </c>
      <c r="AA23" s="24"/>
      <c r="AB23" s="56">
        <f>IFERROR(VLOOKUP(AA23,таблица!$A$3:$B$50,2,FALSE),0)</f>
        <v>0</v>
      </c>
      <c r="AC23" s="24"/>
      <c r="AD23" s="56">
        <f>IFERROR(VLOOKUP(AC23,таблица!$A$3:$B$50,2,FALSE),0)</f>
        <v>0</v>
      </c>
      <c r="AE23" s="26"/>
      <c r="AF23" s="57">
        <f>IFERROR(VLOOKUP(AE23,таблица!$A$3:$B$50,2,FALSE),0)</f>
        <v>0</v>
      </c>
      <c r="AG23" s="26"/>
      <c r="AH23" s="57">
        <f>IFERROR(VLOOKUP(AG23,таблица!$A$3:$B$50,2,FALSE),0)</f>
        <v>0</v>
      </c>
      <c r="AI23" s="30"/>
      <c r="AJ23" s="61">
        <f>IFERROR(VLOOKUP(AI23,таблица!$A$3:$B$50,2,FALSE),0)</f>
        <v>0</v>
      </c>
      <c r="AK23" s="30"/>
      <c r="AL23" s="61">
        <f>IFERROR(VLOOKUP(AK23,таблица!$A$3:$B$50,2,FALSE),0)</f>
        <v>0</v>
      </c>
      <c r="AM23" s="49">
        <f>SUM(D23,F23,L23,H23,J23,N23,P23,R23,T23,V23,X23,Z23)</f>
        <v>301</v>
      </c>
      <c r="AN23" s="22">
        <f t="shared" si="0"/>
        <v>301</v>
      </c>
      <c r="AO23" s="23">
        <f t="shared" si="1"/>
        <v>16</v>
      </c>
      <c r="AP23" s="28">
        <v>44</v>
      </c>
    </row>
    <row r="24" spans="1:42" ht="21" customHeight="1" x14ac:dyDescent="0.25">
      <c r="A24" s="53">
        <v>14</v>
      </c>
      <c r="B24" s="28">
        <v>45</v>
      </c>
      <c r="C24" s="27">
        <v>1</v>
      </c>
      <c r="D24" s="14">
        <f>IFERROR(VLOOKUP(C24,таблица!$A$3:$B$50,2,FALSE),0)</f>
        <v>50</v>
      </c>
      <c r="E24" s="19">
        <v>2</v>
      </c>
      <c r="F24" s="14">
        <f>IFERROR(VLOOKUP(E24,таблица!$A$3:$B$50,2,FALSE),0)</f>
        <v>48</v>
      </c>
      <c r="G24" s="24">
        <v>8</v>
      </c>
      <c r="H24" s="15">
        <f>IFERROR(VLOOKUP(G24,таблица!$A$3:$B$50,2,FALSE),0)</f>
        <v>41</v>
      </c>
      <c r="I24" s="24">
        <v>6</v>
      </c>
      <c r="J24" s="15">
        <f>IFERROR(VLOOKUP(I24,таблица!$A$3:$B$50,2,FALSE),0)</f>
        <v>43</v>
      </c>
      <c r="K24" s="26">
        <v>2</v>
      </c>
      <c r="L24" s="16">
        <f>IFERROR(VLOOKUP(K24,таблица!$A$3:$B$50,2,FALSE),0)</f>
        <v>48</v>
      </c>
      <c r="M24" s="26">
        <v>2</v>
      </c>
      <c r="N24" s="16">
        <f>IFERROR(VLOOKUP(M24,таблица!$A$3:$B$50,2,FALSE),0)</f>
        <v>48</v>
      </c>
      <c r="O24" s="59"/>
      <c r="P24" s="61">
        <f>IFERROR(VLOOKUP(O24,таблица!$A$3:$B$50,2,FALSE),0)</f>
        <v>0</v>
      </c>
      <c r="Q24" s="59"/>
      <c r="R24" s="61">
        <f>IFERROR(VLOOKUP(Q24,таблица!$A$3:$B$50,2,FALSE),0)</f>
        <v>0</v>
      </c>
      <c r="S24" s="25">
        <v>1</v>
      </c>
      <c r="T24" s="18">
        <f>IFERROR(VLOOKUP(S24,таблица!$A$3:$B$50,2,FALSE),0)</f>
        <v>50</v>
      </c>
      <c r="U24" s="25">
        <v>1</v>
      </c>
      <c r="V24" s="18">
        <f>IFERROR(VLOOKUP(U24,таблица!$A$3:$B$50,2,FALSE),0)</f>
        <v>50</v>
      </c>
      <c r="W24" s="19">
        <v>1</v>
      </c>
      <c r="X24" s="14">
        <f>IFERROR(VLOOKUP(W24,таблица!$A$3:$B$50,2,FALSE),0)</f>
        <v>50</v>
      </c>
      <c r="Y24" s="19">
        <v>1</v>
      </c>
      <c r="Z24" s="14">
        <f>IFERROR(VLOOKUP(Y24,таблица!$A$3:$B$50,2,FALSE),0)</f>
        <v>50</v>
      </c>
      <c r="AA24" s="24">
        <v>1</v>
      </c>
      <c r="AB24" s="15">
        <f>IFERROR(VLOOKUP(AA24,таблица!$A$3:$B$50,2,FALSE),0)</f>
        <v>50</v>
      </c>
      <c r="AC24" s="24">
        <v>2</v>
      </c>
      <c r="AD24" s="15">
        <f>IFERROR(VLOOKUP(AC24,таблица!$A$3:$B$50,2,FALSE),0)</f>
        <v>48</v>
      </c>
      <c r="AE24" s="26"/>
      <c r="AF24" s="57">
        <f>IFERROR(VLOOKUP(AE24,таблица!$A$3:$B$50,2,FALSE),0)</f>
        <v>0</v>
      </c>
      <c r="AG24" s="26"/>
      <c r="AH24" s="57">
        <f>IFERROR(VLOOKUP(AG24,таблица!$A$3:$B$50,2,FALSE),0)</f>
        <v>0</v>
      </c>
      <c r="AI24" s="30"/>
      <c r="AJ24" s="61">
        <f>IFERROR(VLOOKUP(AI24,таблица!$A$3:$B$50,2,FALSE),0)</f>
        <v>0</v>
      </c>
      <c r="AK24" s="30"/>
      <c r="AL24" s="61">
        <f>IFERROR(VLOOKUP(AK24,таблица!$A$3:$B$50,2,FALSE),0)</f>
        <v>0</v>
      </c>
      <c r="AM24" s="49">
        <f>SUM(D24,F24,H24,J24,L24,N24,T24,V24,X24,Z24,AB24,AD24)</f>
        <v>576</v>
      </c>
      <c r="AN24" s="22">
        <f t="shared" si="0"/>
        <v>576</v>
      </c>
      <c r="AO24" s="23">
        <f t="shared" si="1"/>
        <v>1</v>
      </c>
      <c r="AP24" s="28">
        <v>45</v>
      </c>
    </row>
    <row r="25" spans="1:42" ht="21" customHeight="1" x14ac:dyDescent="0.25">
      <c r="A25" s="53">
        <v>15</v>
      </c>
      <c r="B25" s="28">
        <v>46</v>
      </c>
      <c r="C25" s="27">
        <v>17</v>
      </c>
      <c r="D25" s="14">
        <f>IFERROR(VLOOKUP(C25,таблица!$A$3:$B$50,2,FALSE),0)</f>
        <v>32</v>
      </c>
      <c r="E25" s="19">
        <v>6</v>
      </c>
      <c r="F25" s="14">
        <f>IFERROR(VLOOKUP(E25,таблица!$A$3:$B$50,2,FALSE),0)</f>
        <v>43</v>
      </c>
      <c r="G25" s="24">
        <v>12</v>
      </c>
      <c r="H25" s="15">
        <f>IFERROR(VLOOKUP(G25,таблица!$A$3:$B$50,2,FALSE),0)</f>
        <v>37</v>
      </c>
      <c r="I25" s="24">
        <v>15</v>
      </c>
      <c r="J25" s="15">
        <f>IFERROR(VLOOKUP(I25,таблица!$A$3:$B$50,2,FALSE),0)</f>
        <v>34</v>
      </c>
      <c r="K25" s="26"/>
      <c r="L25" s="16">
        <f>IFERROR(VLOOKUP(K25,таблица!$A$3:$B$50,2,FALSE),0)</f>
        <v>0</v>
      </c>
      <c r="M25" s="26">
        <v>9</v>
      </c>
      <c r="N25" s="16">
        <f>IFERROR(VLOOKUP(M25,таблица!$A$3:$B$50,2,FALSE),0)</f>
        <v>40</v>
      </c>
      <c r="O25" s="59"/>
      <c r="P25" s="61">
        <f>IFERROR(VLOOKUP(O25,таблица!$A$3:$B$50,2,FALSE),0)</f>
        <v>0</v>
      </c>
      <c r="Q25" s="59"/>
      <c r="R25" s="61">
        <f>IFERROR(VLOOKUP(Q25,таблица!$A$3:$B$50,2,FALSE),0)</f>
        <v>0</v>
      </c>
      <c r="S25" s="25"/>
      <c r="T25" s="18">
        <f>IFERROR(VLOOKUP(S25,таблица!$A$3:$B$50,2,FALSE),0)</f>
        <v>0</v>
      </c>
      <c r="U25" s="25">
        <v>20</v>
      </c>
      <c r="V25" s="18">
        <f>IFERROR(VLOOKUP(U25,таблица!$A$3:$B$50,2,FALSE),0)</f>
        <v>29</v>
      </c>
      <c r="W25" s="19" t="s">
        <v>25</v>
      </c>
      <c r="X25" s="14">
        <f>IFERROR(VLOOKUP(W25,таблица!$A$3:$B$50,2,FALSE),0)</f>
        <v>0</v>
      </c>
      <c r="Y25" s="19" t="s">
        <v>25</v>
      </c>
      <c r="Z25" s="14">
        <f>IFERROR(VLOOKUP(Y25,таблица!$A$3:$B$50,2,FALSE),0)</f>
        <v>0</v>
      </c>
      <c r="AA25" s="24">
        <v>11</v>
      </c>
      <c r="AB25" s="15">
        <f>IFERROR(VLOOKUP(AA25,таблица!$A$3:$B$50,2,FALSE),0)</f>
        <v>38</v>
      </c>
      <c r="AC25" s="24">
        <v>12</v>
      </c>
      <c r="AD25" s="15">
        <f>IFERROR(VLOOKUP(AC25,таблица!$A$3:$B$50,2,FALSE),0)</f>
        <v>37</v>
      </c>
      <c r="AE25" s="26"/>
      <c r="AF25" s="57">
        <f>IFERROR(VLOOKUP(AE25,таблица!$A$3:$B$50,2,FALSE),0)</f>
        <v>0</v>
      </c>
      <c r="AG25" s="26"/>
      <c r="AH25" s="57">
        <f>IFERROR(VLOOKUP(AG25,таблица!$A$3:$B$50,2,FALSE),0)</f>
        <v>0</v>
      </c>
      <c r="AI25" s="30"/>
      <c r="AJ25" s="61">
        <f>IFERROR(VLOOKUP(AI25,таблица!$A$3:$B$50,2,FALSE),0)</f>
        <v>0</v>
      </c>
      <c r="AK25" s="30"/>
      <c r="AL25" s="61">
        <f>IFERROR(VLOOKUP(AK25,таблица!$A$3:$B$50,2,FALSE),0)</f>
        <v>0</v>
      </c>
      <c r="AM25" s="49">
        <f>SUM(D25,F25,H25,J25,L25,N25,T25,V25,X25,Z25,AB25,AD25)</f>
        <v>290</v>
      </c>
      <c r="AN25" s="22">
        <f t="shared" si="0"/>
        <v>290</v>
      </c>
      <c r="AO25" s="23">
        <f t="shared" si="1"/>
        <v>17</v>
      </c>
      <c r="AP25" s="28">
        <v>46</v>
      </c>
    </row>
    <row r="26" spans="1:42" ht="21" customHeight="1" x14ac:dyDescent="0.25">
      <c r="A26" s="53">
        <v>16</v>
      </c>
      <c r="B26" s="28">
        <v>51</v>
      </c>
      <c r="C26" s="27">
        <v>20</v>
      </c>
      <c r="D26" s="14">
        <f>IFERROR(VLOOKUP(C26,таблица!$A$3:$B$50,2,FALSE),0)</f>
        <v>29</v>
      </c>
      <c r="E26" s="19">
        <v>11</v>
      </c>
      <c r="F26" s="14">
        <f>IFERROR(VLOOKUP(E26,таблица!$A$3:$B$50,2,FALSE),0)</f>
        <v>38</v>
      </c>
      <c r="G26" s="24">
        <v>14</v>
      </c>
      <c r="H26" s="15">
        <f>IFERROR(VLOOKUP(G26,таблица!$A$3:$B$50,2,FALSE),0)</f>
        <v>35</v>
      </c>
      <c r="I26" s="24">
        <v>18</v>
      </c>
      <c r="J26" s="15">
        <f>IFERROR(VLOOKUP(I26,таблица!$A$3:$B$50,2,FALSE),0)</f>
        <v>31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59"/>
      <c r="P26" s="17">
        <f>IFERROR(VLOOKUP(O26,таблица!$A$3:$B$50,2,FALSE),0)</f>
        <v>0</v>
      </c>
      <c r="Q26" s="59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 t="s">
        <v>25</v>
      </c>
      <c r="X26" s="62">
        <f>IFERROR(VLOOKUP(W26,таблица!$A$3:$B$50,2,FALSE),0)</f>
        <v>0</v>
      </c>
      <c r="Y26" s="19" t="s">
        <v>25</v>
      </c>
      <c r="Z26" s="62">
        <f>IFERROR(VLOOKUP(Y26,таблица!$A$3:$B$50,2,FALSE),0)</f>
        <v>0</v>
      </c>
      <c r="AA26" s="24">
        <v>14</v>
      </c>
      <c r="AB26" s="15">
        <f>IFERROR(VLOOKUP(AA26,таблица!$A$3:$B$50,2,FALSE),0)</f>
        <v>35</v>
      </c>
      <c r="AC26" s="24">
        <v>4</v>
      </c>
      <c r="AD26" s="15">
        <f>IFERROR(VLOOKUP(AC26,таблица!$A$3:$B$50,2,FALSE),0)</f>
        <v>45</v>
      </c>
      <c r="AE26" s="26"/>
      <c r="AF26" s="57">
        <f>IFERROR(VLOOKUP(AE26,таблица!$A$3:$B$50,2,FALSE),0)</f>
        <v>0</v>
      </c>
      <c r="AG26" s="26"/>
      <c r="AH26" s="57">
        <f>IFERROR(VLOOKUP(AG26,таблица!$A$3:$B$50,2,FALSE),0)</f>
        <v>0</v>
      </c>
      <c r="AI26" s="30"/>
      <c r="AJ26" s="61">
        <f>IFERROR(VLOOKUP(AI26,таблица!$A$3:$B$50,2,FALSE),0)</f>
        <v>0</v>
      </c>
      <c r="AK26" s="30"/>
      <c r="AL26" s="61">
        <f>IFERROR(VLOOKUP(AK26,таблица!$A$3:$B$50,2,FALSE),0)</f>
        <v>0</v>
      </c>
      <c r="AM26" s="49">
        <f>SUM(D26,F26,H26,J26,AB26,AD26,L26,N26,P26,R26,T26,V26,)</f>
        <v>213</v>
      </c>
      <c r="AN26" s="22">
        <f t="shared" si="0"/>
        <v>213</v>
      </c>
      <c r="AO26" s="23">
        <f t="shared" si="1"/>
        <v>20</v>
      </c>
      <c r="AP26" s="28">
        <v>51</v>
      </c>
    </row>
    <row r="27" spans="1:42" ht="21" customHeight="1" x14ac:dyDescent="0.25">
      <c r="A27" s="53">
        <v>17</v>
      </c>
      <c r="B27" s="28">
        <v>52</v>
      </c>
      <c r="C27" s="27">
        <v>2</v>
      </c>
      <c r="D27" s="14">
        <f>IFERROR(VLOOKUP(C27,таблица!$A$3:$B$50,2,FALSE),0)</f>
        <v>48</v>
      </c>
      <c r="E27" s="19" t="s">
        <v>24</v>
      </c>
      <c r="F27" s="14">
        <v>25</v>
      </c>
      <c r="G27" s="24">
        <v>3</v>
      </c>
      <c r="H27" s="15">
        <f>IFERROR(VLOOKUP(G27,таблица!$A$3:$B$50,2,FALSE),0)</f>
        <v>46</v>
      </c>
      <c r="I27" s="24">
        <v>2</v>
      </c>
      <c r="J27" s="15">
        <f>IFERROR(VLOOKUP(I27,таблица!$A$3:$B$50,2,FALSE),0)</f>
        <v>48</v>
      </c>
      <c r="K27" s="26">
        <v>7</v>
      </c>
      <c r="L27" s="16">
        <f>IFERROR(VLOOKUP(K27,таблица!$A$3:$B$50,2,FALSE),0)</f>
        <v>42</v>
      </c>
      <c r="M27" s="26">
        <v>11</v>
      </c>
      <c r="N27" s="16">
        <f>IFERROR(VLOOKUP(M27,таблица!$A$3:$B$50,2,FALSE),0)</f>
        <v>38</v>
      </c>
      <c r="O27" s="59"/>
      <c r="P27" s="61">
        <f>IFERROR(VLOOKUP(O27,таблица!$A$3:$B$50,2,FALSE),0)</f>
        <v>0</v>
      </c>
      <c r="Q27" s="59"/>
      <c r="R27" s="61">
        <f>IFERROR(VLOOKUP(Q27,таблица!$A$3:$B$50,2,FALSE),0)</f>
        <v>0</v>
      </c>
      <c r="S27" s="25">
        <v>2</v>
      </c>
      <c r="T27" s="18">
        <f>IFERROR(VLOOKUP(S27,таблица!$A$3:$B$50,2,FALSE),0)</f>
        <v>48</v>
      </c>
      <c r="U27" s="25">
        <v>4</v>
      </c>
      <c r="V27" s="18">
        <f>IFERROR(VLOOKUP(U27,таблица!$A$3:$B$50,2,FALSE),0)</f>
        <v>45</v>
      </c>
      <c r="W27" s="19">
        <v>10</v>
      </c>
      <c r="X27" s="14">
        <f>IFERROR(VLOOKUP(W27,таблица!$A$3:$B$50,2,FALSE),0)</f>
        <v>39</v>
      </c>
      <c r="Y27" s="19">
        <v>12</v>
      </c>
      <c r="Z27" s="14">
        <f>IFERROR(VLOOKUP(Y27,таблица!$A$3:$B$50,2,FALSE),0)</f>
        <v>37</v>
      </c>
      <c r="AA27" s="24">
        <v>7</v>
      </c>
      <c r="AB27" s="15">
        <f>IFERROR(VLOOKUP(AA27,таблица!$A$3:$B$50,2,FALSE),0)</f>
        <v>42</v>
      </c>
      <c r="AC27" s="24">
        <v>11</v>
      </c>
      <c r="AD27" s="15">
        <f>IFERROR(VLOOKUP(AC27,таблица!$A$3:$B$50,2,FALSE),0)</f>
        <v>38</v>
      </c>
      <c r="AE27" s="26"/>
      <c r="AF27" s="57">
        <f>IFERROR(VLOOKUP(AE27,таблица!$A$3:$B$50,2,FALSE),0)</f>
        <v>0</v>
      </c>
      <c r="AG27" s="26"/>
      <c r="AH27" s="57">
        <f>IFERROR(VLOOKUP(AG27,таблица!$A$3:$B$50,2,FALSE),0)</f>
        <v>0</v>
      </c>
      <c r="AI27" s="30"/>
      <c r="AJ27" s="61">
        <f>IFERROR(VLOOKUP(AI27,таблица!$A$3:$B$50,2,FALSE),0)</f>
        <v>0</v>
      </c>
      <c r="AK27" s="30"/>
      <c r="AL27" s="61">
        <f>IFERROR(VLOOKUP(AK27,таблица!$A$3:$B$50,2,FALSE),0)</f>
        <v>0</v>
      </c>
      <c r="AM27" s="49">
        <f>SUM(D27,F27,H27,J27,L27,N27,T27,V27,X27,Z27,AB27,AD27)</f>
        <v>496</v>
      </c>
      <c r="AN27" s="22">
        <f t="shared" si="0"/>
        <v>496</v>
      </c>
      <c r="AO27" s="23">
        <f t="shared" si="1"/>
        <v>5</v>
      </c>
      <c r="AP27" s="28">
        <v>52</v>
      </c>
    </row>
    <row r="28" spans="1:42" ht="21" customHeight="1" x14ac:dyDescent="0.25">
      <c r="A28" s="53">
        <v>18</v>
      </c>
      <c r="B28" s="28">
        <v>53</v>
      </c>
      <c r="C28" s="27">
        <v>6</v>
      </c>
      <c r="D28" s="14">
        <f>IFERROR(VLOOKUP(C28,таблица!$A$3:$B$50,2,FALSE),0)</f>
        <v>43</v>
      </c>
      <c r="E28" s="19">
        <v>14</v>
      </c>
      <c r="F28" s="14">
        <f>IFERROR(VLOOKUP(E28,таблица!$A$3:$B$50,2,FALSE),0)</f>
        <v>35</v>
      </c>
      <c r="G28" s="24">
        <v>6</v>
      </c>
      <c r="H28" s="15">
        <f>IFERROR(VLOOKUP(G28,таблица!$A$3:$B$50,2,FALSE),0)</f>
        <v>43</v>
      </c>
      <c r="I28" s="24">
        <v>7</v>
      </c>
      <c r="J28" s="15">
        <f>IFERROR(VLOOKUP(I28,таблица!$A$3:$B$50,2,FALSE),0)</f>
        <v>42</v>
      </c>
      <c r="K28" s="26"/>
      <c r="L28" s="16">
        <f>IFERROR(VLOOKUP(K28,таблица!$A$3:$B$50,2,FALSE),0)</f>
        <v>0</v>
      </c>
      <c r="M28" s="26">
        <v>10</v>
      </c>
      <c r="N28" s="16">
        <f>IFERROR(VLOOKUP(M28,таблица!$A$3:$B$50,2,FALSE),0)</f>
        <v>39</v>
      </c>
      <c r="O28" s="59"/>
      <c r="P28" s="61">
        <f>IFERROR(VLOOKUP(O28,таблица!$A$3:$B$50,2,FALSE),0)</f>
        <v>0</v>
      </c>
      <c r="Q28" s="59">
        <v>2</v>
      </c>
      <c r="R28" s="17">
        <f>IFERROR(VLOOKUP(Q28,таблица!$A$3:$B$50,2,FALSE),0)</f>
        <v>48</v>
      </c>
      <c r="S28" s="25"/>
      <c r="T28" s="63">
        <f>IFERROR(VLOOKUP(S28,таблица!$A$3:$B$50,2,FALSE),0)</f>
        <v>0</v>
      </c>
      <c r="U28" s="25">
        <v>7</v>
      </c>
      <c r="V28" s="18">
        <f>IFERROR(VLOOKUP(U28,таблица!$A$3:$B$50,2,FALSE),0)</f>
        <v>42</v>
      </c>
      <c r="W28" s="19">
        <v>8</v>
      </c>
      <c r="X28" s="14">
        <f>IFERROR(VLOOKUP(W28,таблица!$A$3:$B$50,2,FALSE),0)</f>
        <v>41</v>
      </c>
      <c r="Y28" s="19">
        <v>10</v>
      </c>
      <c r="Z28" s="14">
        <f>IFERROR(VLOOKUP(Y28,таблица!$A$3:$B$50,2,FALSE),0)</f>
        <v>39</v>
      </c>
      <c r="AA28" s="24">
        <v>6</v>
      </c>
      <c r="AB28" s="15">
        <f>IFERROR(VLOOKUP(AA28,таблица!$A$3:$B$50,2,FALSE),0)</f>
        <v>43</v>
      </c>
      <c r="AC28" s="24">
        <v>7</v>
      </c>
      <c r="AD28" s="15">
        <f>IFERROR(VLOOKUP(AC28,таблица!$A$3:$B$50,2,FALSE),0)</f>
        <v>42</v>
      </c>
      <c r="AE28" s="26"/>
      <c r="AF28" s="57">
        <f>IFERROR(VLOOKUP(AE28,таблица!$A$3:$B$50,2,FALSE),0)</f>
        <v>0</v>
      </c>
      <c r="AG28" s="26"/>
      <c r="AH28" s="57">
        <f>IFERROR(VLOOKUP(AG28,таблица!$A$3:$B$50,2,FALSE),0)</f>
        <v>0</v>
      </c>
      <c r="AI28" s="30"/>
      <c r="AJ28" s="61">
        <f>IFERROR(VLOOKUP(AI28,таблица!$A$3:$B$50,2,FALSE),0)</f>
        <v>0</v>
      </c>
      <c r="AK28" s="30"/>
      <c r="AL28" s="61">
        <f>IFERROR(VLOOKUP(AK28,таблица!$A$3:$B$50,2,FALSE),0)</f>
        <v>0</v>
      </c>
      <c r="AM28" s="49">
        <f>SUM(D28,F28,H28,J28,L28,N28,R28,V28,X28,Z28,AB28,AD28)</f>
        <v>457</v>
      </c>
      <c r="AN28" s="22">
        <f t="shared" si="0"/>
        <v>457</v>
      </c>
      <c r="AO28" s="23">
        <f t="shared" si="1"/>
        <v>8</v>
      </c>
      <c r="AP28" s="28">
        <v>53</v>
      </c>
    </row>
    <row r="29" spans="1:42" ht="21" customHeight="1" x14ac:dyDescent="0.25">
      <c r="A29" s="53">
        <v>19</v>
      </c>
      <c r="B29" s="28">
        <v>55</v>
      </c>
      <c r="C29" s="27">
        <v>5</v>
      </c>
      <c r="D29" s="14">
        <f>IFERROR(VLOOKUP(C29,таблица!$A$3:$B$50,2,FALSE),0)</f>
        <v>44</v>
      </c>
      <c r="E29" s="19">
        <v>7</v>
      </c>
      <c r="F29" s="14">
        <f>IFERROR(VLOOKUP(E29,таблица!$A$3:$B$50,2,FALSE),0)</f>
        <v>42</v>
      </c>
      <c r="G29" s="24">
        <v>10</v>
      </c>
      <c r="H29" s="15">
        <f>IFERROR(VLOOKUP(G29,таблица!$A$3:$B$50,2,FALSE),0)</f>
        <v>39</v>
      </c>
      <c r="I29" s="24">
        <v>11</v>
      </c>
      <c r="J29" s="56">
        <f>IFERROR(VLOOKUP(I29,таблица!$A$3:$B$50,2,FALSE),0)</f>
        <v>38</v>
      </c>
      <c r="K29" s="26"/>
      <c r="L29" s="16">
        <f>IFERROR(VLOOKUP(K29,таблица!$A$3:$B$50,2,FALSE),0)</f>
        <v>0</v>
      </c>
      <c r="M29" s="26">
        <v>1</v>
      </c>
      <c r="N29" s="16">
        <f>IFERROR(VLOOKUP(M29,таблица!$A$3:$B$50,2,FALSE),0)</f>
        <v>50</v>
      </c>
      <c r="O29" s="59">
        <v>7</v>
      </c>
      <c r="P29" s="17">
        <f>IFERROR(VLOOKUP(O29,таблица!$A$3:$B$50,2,FALSE),0)</f>
        <v>42</v>
      </c>
      <c r="Q29" s="59">
        <v>8</v>
      </c>
      <c r="R29" s="17">
        <f>IFERROR(VLOOKUP(Q29,таблица!$A$3:$B$50,2,FALSE),0)</f>
        <v>41</v>
      </c>
      <c r="S29" s="25">
        <v>7</v>
      </c>
      <c r="T29" s="18">
        <f>IFERROR(VLOOKUP(S29,таблица!$A$3:$B$50,2,FALSE),0)</f>
        <v>42</v>
      </c>
      <c r="U29" s="25">
        <v>18</v>
      </c>
      <c r="V29" s="18">
        <f>IFERROR(VLOOKUP(U29,таблица!$A$3:$B$50,2,FALSE),0)</f>
        <v>31</v>
      </c>
      <c r="W29" s="19" t="s">
        <v>25</v>
      </c>
      <c r="X29" s="62">
        <f>IFERROR(VLOOKUP(W29,таблица!$A$3:$B$50,2,FALSE),0)</f>
        <v>0</v>
      </c>
      <c r="Y29" s="19" t="s">
        <v>25</v>
      </c>
      <c r="Z29" s="62">
        <f>IFERROR(VLOOKUP(Y29,таблица!$A$3:$B$50,2,FALSE),0)</f>
        <v>0</v>
      </c>
      <c r="AA29" s="24">
        <v>12</v>
      </c>
      <c r="AB29" s="15">
        <f>IFERROR(VLOOKUP(AA29,таблица!$A$3:$B$50,2,FALSE),0)</f>
        <v>37</v>
      </c>
      <c r="AC29" s="24">
        <v>5</v>
      </c>
      <c r="AD29" s="15">
        <f>IFERROR(VLOOKUP(AC29,таблица!$A$3:$B$50,2,FALSE),0)</f>
        <v>44</v>
      </c>
      <c r="AE29" s="26"/>
      <c r="AF29" s="57">
        <f>IFERROR(VLOOKUP(AE29,таблица!$A$3:$B$50,2,FALSE),0)</f>
        <v>0</v>
      </c>
      <c r="AG29" s="26">
        <v>3</v>
      </c>
      <c r="AH29" s="16">
        <f>IFERROR(VLOOKUP(AG29,таблица!$A$3:$B$50,2,FALSE),0)</f>
        <v>46</v>
      </c>
      <c r="AI29" s="30"/>
      <c r="AJ29" s="61">
        <f>IFERROR(VLOOKUP(AI29,таблица!$A$3:$B$50,2,FALSE),0)</f>
        <v>0</v>
      </c>
      <c r="AK29" s="30"/>
      <c r="AL29" s="61">
        <f>IFERROR(VLOOKUP(AK29,таблица!$A$3:$B$50,2,FALSE),0)</f>
        <v>0</v>
      </c>
      <c r="AM29" s="49">
        <f>SUM(D29,F29,H29,N29,P29,R29,T29,V29,AB29,AD29,L29,AH29)</f>
        <v>458</v>
      </c>
      <c r="AN29" s="22">
        <f t="shared" si="0"/>
        <v>458</v>
      </c>
      <c r="AO29" s="23">
        <f t="shared" si="1"/>
        <v>7</v>
      </c>
      <c r="AP29" s="28">
        <v>55</v>
      </c>
    </row>
    <row r="30" spans="1:42" ht="21" customHeight="1" x14ac:dyDescent="0.25">
      <c r="A30" s="53">
        <v>20</v>
      </c>
      <c r="B30" s="28">
        <v>58</v>
      </c>
      <c r="C30" s="27">
        <v>19</v>
      </c>
      <c r="D30" s="14">
        <f>IFERROR(VLOOKUP(C30,таблица!$A$3:$B$50,2,FALSE),0)</f>
        <v>30</v>
      </c>
      <c r="E30" s="19">
        <v>17</v>
      </c>
      <c r="F30" s="14">
        <f>IFERROR(VLOOKUP(E30,таблица!$A$3:$B$50,2,FALSE),0)</f>
        <v>32</v>
      </c>
      <c r="G30" s="24" t="s">
        <v>25</v>
      </c>
      <c r="H30" s="15">
        <f>IFERROR(VLOOKUP(G30,таблица!$A$3:$B$50,2,FALSE),0)</f>
        <v>0</v>
      </c>
      <c r="I30" s="24" t="s">
        <v>25</v>
      </c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59"/>
      <c r="P30" s="17">
        <f>IFERROR(VLOOKUP(O30,таблица!$A$3:$B$50,2,FALSE),0)</f>
        <v>0</v>
      </c>
      <c r="Q30" s="59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 t="s">
        <v>25</v>
      </c>
      <c r="X30" s="14">
        <f>IFERROR(VLOOKUP(W30,таблица!$A$3:$B$50,2,FALSE),0)</f>
        <v>0</v>
      </c>
      <c r="Y30" s="19" t="s">
        <v>25</v>
      </c>
      <c r="Z30" s="14">
        <f>IFERROR(VLOOKUP(Y30,таблица!$A$3:$B$50,2,FALSE),0)</f>
        <v>0</v>
      </c>
      <c r="AA30" s="24"/>
      <c r="AB30" s="56">
        <f>IFERROR(VLOOKUP(AA30,таблица!$A$3:$B$50,2,FALSE),0)</f>
        <v>0</v>
      </c>
      <c r="AC30" s="24"/>
      <c r="AD30" s="56">
        <f>IFERROR(VLOOKUP(AC30,таблица!$A$3:$B$50,2,FALSE),0)</f>
        <v>0</v>
      </c>
      <c r="AE30" s="26"/>
      <c r="AF30" s="57">
        <f>IFERROR(VLOOKUP(AE30,таблица!$A$3:$B$50,2,FALSE),0)</f>
        <v>0</v>
      </c>
      <c r="AG30" s="26"/>
      <c r="AH30" s="57">
        <f>IFERROR(VLOOKUP(AG30,таблица!$A$3:$B$50,2,FALSE),0)</f>
        <v>0</v>
      </c>
      <c r="AI30" s="30"/>
      <c r="AJ30" s="61">
        <f>IFERROR(VLOOKUP(AI30,таблица!$A$3:$B$50,2,FALSE),0)</f>
        <v>0</v>
      </c>
      <c r="AK30" s="30"/>
      <c r="AL30" s="61">
        <f>IFERROR(VLOOKUP(AK30,таблица!$A$3:$B$50,2,FALSE),0)</f>
        <v>0</v>
      </c>
      <c r="AM30" s="49">
        <f>SUM(D30,F30,H30,J30,L30,N30,P30,R30,T30,V30,X30,Z30)</f>
        <v>62</v>
      </c>
      <c r="AN30" s="22">
        <f t="shared" si="0"/>
        <v>62</v>
      </c>
      <c r="AO30" s="23">
        <f t="shared" si="1"/>
        <v>25</v>
      </c>
      <c r="AP30" s="28">
        <v>58</v>
      </c>
    </row>
    <row r="31" spans="1:42" ht="21" customHeight="1" x14ac:dyDescent="0.25">
      <c r="A31" s="53">
        <v>21</v>
      </c>
      <c r="B31" s="28">
        <v>59</v>
      </c>
      <c r="C31" s="27">
        <v>15</v>
      </c>
      <c r="D31" s="14">
        <f>IFERROR(VLOOKUP(C31,таблица!$A$3:$B$50,2,FALSE),0)</f>
        <v>34</v>
      </c>
      <c r="E31" s="19">
        <v>5</v>
      </c>
      <c r="F31" s="14">
        <f>IFERROR(VLOOKUP(E31,таблица!$A$3:$B$50,2,FALSE),0)</f>
        <v>44</v>
      </c>
      <c r="G31" s="24">
        <v>9</v>
      </c>
      <c r="H31" s="15">
        <f>IFERROR(VLOOKUP(G31,таблица!$A$3:$B$50,2,FALSE),0)</f>
        <v>40</v>
      </c>
      <c r="I31" s="24">
        <v>12</v>
      </c>
      <c r="J31" s="15">
        <f>IFERROR(VLOOKUP(I31,таблица!$A$3:$B$50,2,FALSE),0)</f>
        <v>37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59">
        <v>2</v>
      </c>
      <c r="P31" s="17">
        <f>IFERROR(VLOOKUP(O31,таблица!$A$3:$B$50,2,FALSE),0)</f>
        <v>48</v>
      </c>
      <c r="Q31" s="59">
        <v>3</v>
      </c>
      <c r="R31" s="17">
        <f>IFERROR(VLOOKUP(Q31,таблица!$A$3:$B$50,2,FALSE),0)</f>
        <v>46</v>
      </c>
      <c r="S31" s="25">
        <v>13</v>
      </c>
      <c r="T31" s="18">
        <f>IFERROR(VLOOKUP(S31,таблица!$A$3:$B$50,2,FALSE),0)</f>
        <v>36</v>
      </c>
      <c r="U31" s="25">
        <v>11</v>
      </c>
      <c r="V31" s="18">
        <f>IFERROR(VLOOKUP(U31,таблица!$A$3:$B$50,2,FALSE),0)</f>
        <v>38</v>
      </c>
      <c r="W31" s="19">
        <v>2</v>
      </c>
      <c r="X31" s="14">
        <f>IFERROR(VLOOKUP(W31,таблица!$A$3:$B$50,2,FALSE),0)</f>
        <v>48</v>
      </c>
      <c r="Y31" s="19">
        <v>15</v>
      </c>
      <c r="Z31" s="14">
        <f>IFERROR(VLOOKUP(Y31,таблица!$A$3:$B$50,2,FALSE),0)</f>
        <v>34</v>
      </c>
      <c r="AA31" s="24"/>
      <c r="AB31" s="56">
        <f>IFERROR(VLOOKUP(AA31,таблица!$A$3:$B$50,2,FALSE),0)</f>
        <v>0</v>
      </c>
      <c r="AC31" s="24"/>
      <c r="AD31" s="56">
        <f>IFERROR(VLOOKUP(AC31,таблица!$A$3:$B$50,2,FALSE),0)</f>
        <v>0</v>
      </c>
      <c r="AE31" s="26"/>
      <c r="AF31" s="57">
        <f>IFERROR(VLOOKUP(AE31,таблица!$A$3:$B$50,2,FALSE),0)</f>
        <v>0</v>
      </c>
      <c r="AG31" s="26"/>
      <c r="AH31" s="57">
        <f>IFERROR(VLOOKUP(AG31,таблица!$A$3:$B$50,2,FALSE),0)</f>
        <v>0</v>
      </c>
      <c r="AI31" s="30"/>
      <c r="AJ31" s="61">
        <f>IFERROR(VLOOKUP(AI31,таблица!$A$3:$B$50,2,FALSE),0)</f>
        <v>0</v>
      </c>
      <c r="AK31" s="30"/>
      <c r="AL31" s="61">
        <f>IFERROR(VLOOKUP(AK31,таблица!$A$3:$B$50,2,FALSE),0)</f>
        <v>0</v>
      </c>
      <c r="AM31" s="49">
        <f>SUM(D31,F31,H31,J31,P31,R31,T31,V31,X31,Z31,L31,N31)</f>
        <v>405</v>
      </c>
      <c r="AN31" s="22">
        <f t="shared" si="0"/>
        <v>405</v>
      </c>
      <c r="AO31" s="23">
        <f t="shared" si="1"/>
        <v>11</v>
      </c>
      <c r="AP31" s="28">
        <v>59</v>
      </c>
    </row>
    <row r="32" spans="1:42" ht="21" customHeight="1" x14ac:dyDescent="0.25">
      <c r="A32" s="53">
        <v>22</v>
      </c>
      <c r="B32" s="28">
        <v>63</v>
      </c>
      <c r="C32" s="27">
        <v>18</v>
      </c>
      <c r="D32" s="14">
        <f>IFERROR(VLOOKUP(C32,таблица!$A$3:$B$50,2,FALSE),0)</f>
        <v>31</v>
      </c>
      <c r="E32" s="19">
        <v>15</v>
      </c>
      <c r="F32" s="14">
        <f>IFERROR(VLOOKUP(E32,таблица!$A$3:$B$50,2,FALSE),0)</f>
        <v>34</v>
      </c>
      <c r="G32" s="24" t="s">
        <v>25</v>
      </c>
      <c r="H32" s="15">
        <f>IFERROR(VLOOKUP(G32,таблица!$A$3:$B$50,2,FALSE),0)</f>
        <v>0</v>
      </c>
      <c r="I32" s="24" t="s">
        <v>25</v>
      </c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59"/>
      <c r="P32" s="17">
        <f>IFERROR(VLOOKUP(O32,таблица!$A$3:$B$50,2,FALSE),0)</f>
        <v>0</v>
      </c>
      <c r="Q32" s="59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 t="s">
        <v>25</v>
      </c>
      <c r="X32" s="14">
        <f>IFERROR(VLOOKUP(W32,таблица!$A$3:$B$50,2,FALSE),0)</f>
        <v>0</v>
      </c>
      <c r="Y32" s="19" t="s">
        <v>25</v>
      </c>
      <c r="Z32" s="14">
        <f>IFERROR(VLOOKUP(Y32,таблица!$A$3:$B$50,2,FALSE),0)</f>
        <v>0</v>
      </c>
      <c r="AA32" s="24"/>
      <c r="AB32" s="56">
        <f>IFERROR(VLOOKUP(AA32,таблица!$A$3:$B$50,2,FALSE),0)</f>
        <v>0</v>
      </c>
      <c r="AC32" s="24"/>
      <c r="AD32" s="56">
        <f>IFERROR(VLOOKUP(AC32,таблица!$A$3:$B$50,2,FALSE),0)</f>
        <v>0</v>
      </c>
      <c r="AE32" s="26"/>
      <c r="AF32" s="57">
        <f>IFERROR(VLOOKUP(AE32,таблица!$A$3:$B$50,2,FALSE),0)</f>
        <v>0</v>
      </c>
      <c r="AG32" s="26"/>
      <c r="AH32" s="57">
        <f>IFERROR(VLOOKUP(AG32,таблица!$A$3:$B$50,2,FALSE),0)</f>
        <v>0</v>
      </c>
      <c r="AI32" s="30"/>
      <c r="AJ32" s="61">
        <f>IFERROR(VLOOKUP(AI32,таблица!$A$3:$B$50,2,FALSE),0)</f>
        <v>0</v>
      </c>
      <c r="AK32" s="30"/>
      <c r="AL32" s="61">
        <f>IFERROR(VLOOKUP(AK32,таблица!$A$3:$B$50,2,FALSE),0)</f>
        <v>0</v>
      </c>
      <c r="AM32" s="49">
        <f>SUM(D32,F32,H32,J32,L32,N32,P32,R32,T32,V32,X32,Z32)</f>
        <v>65</v>
      </c>
      <c r="AN32" s="22">
        <f t="shared" si="0"/>
        <v>65</v>
      </c>
      <c r="AO32" s="23">
        <f t="shared" si="1"/>
        <v>24</v>
      </c>
      <c r="AP32" s="28">
        <v>63</v>
      </c>
    </row>
    <row r="33" spans="1:42" ht="21" customHeight="1" x14ac:dyDescent="0.25">
      <c r="A33" s="53">
        <v>23</v>
      </c>
      <c r="B33" s="28">
        <v>67</v>
      </c>
      <c r="C33" s="27">
        <v>8</v>
      </c>
      <c r="D33" s="14">
        <f>IFERROR(VLOOKUP(C33,таблица!$A$3:$B$50,2,FALSE),0)</f>
        <v>41</v>
      </c>
      <c r="E33" s="19" t="s">
        <v>24</v>
      </c>
      <c r="F33" s="14">
        <v>25</v>
      </c>
      <c r="G33" s="24">
        <v>7</v>
      </c>
      <c r="H33" s="56">
        <f>IFERROR(VLOOKUP(G33,таблица!$A$3:$B$50,2,FALSE),0)</f>
        <v>42</v>
      </c>
      <c r="I33" s="24">
        <v>10</v>
      </c>
      <c r="J33" s="56">
        <f>IFERROR(VLOOKUP(I33,таблица!$A$3:$B$50,2,FALSE),0)</f>
        <v>39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59"/>
      <c r="P33" s="61">
        <f>IFERROR(VLOOKUP(O33,таблица!$A$3:$B$50,2,FALSE),0)</f>
        <v>0</v>
      </c>
      <c r="Q33" s="59"/>
      <c r="R33" s="61">
        <f>IFERROR(VLOOKUP(Q33,таблица!$A$3:$B$50,2,FALSE),0)</f>
        <v>0</v>
      </c>
      <c r="S33" s="25"/>
      <c r="T33" s="18">
        <f>IFERROR(VLOOKUP(S33,таблица!$A$3:$B$50,2,FALSE),0)</f>
        <v>0</v>
      </c>
      <c r="U33" s="25">
        <v>8</v>
      </c>
      <c r="V33" s="18">
        <f>IFERROR(VLOOKUP(U33,таблица!$A$3:$B$50,2,FALSE),0)</f>
        <v>41</v>
      </c>
      <c r="W33" s="19" t="s">
        <v>25</v>
      </c>
      <c r="X33" s="14">
        <f>IFERROR(VLOOKUP(W33,таблица!$A$3:$B$50,2,FALSE),0)</f>
        <v>0</v>
      </c>
      <c r="Y33" s="19" t="s">
        <v>25</v>
      </c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>
        <v>5</v>
      </c>
      <c r="AF33" s="16">
        <f>IFERROR(VLOOKUP(AE33,таблица!$A$3:$B$50,2,FALSE),0)</f>
        <v>44</v>
      </c>
      <c r="AG33" s="26">
        <v>7</v>
      </c>
      <c r="AH33" s="16">
        <f>IFERROR(VLOOKUP(AG33,таблица!$A$3:$B$50,2,FALSE),0)</f>
        <v>42</v>
      </c>
      <c r="AI33" s="30"/>
      <c r="AJ33" s="61">
        <f>IFERROR(VLOOKUP(AI33,таблица!$A$3:$B$50,2,FALSE),0)</f>
        <v>0</v>
      </c>
      <c r="AK33" s="30"/>
      <c r="AL33" s="61">
        <f>IFERROR(VLOOKUP(AK33,таблица!$A$3:$B$50,2,FALSE),0)</f>
        <v>0</v>
      </c>
      <c r="AM33" s="49">
        <f>SUM(D33,F33,AF33,AH33,V33,T33,N33,L33,AB33,AD33,X33,Z33,)</f>
        <v>193</v>
      </c>
      <c r="AN33" s="22">
        <f t="shared" si="0"/>
        <v>193</v>
      </c>
      <c r="AO33" s="23">
        <f t="shared" si="1"/>
        <v>21</v>
      </c>
      <c r="AP33" s="28">
        <v>67</v>
      </c>
    </row>
    <row r="34" spans="1:42" ht="21" customHeight="1" x14ac:dyDescent="0.25">
      <c r="A34" s="53">
        <v>24</v>
      </c>
      <c r="B34" s="28">
        <v>75</v>
      </c>
      <c r="C34" s="27">
        <v>11</v>
      </c>
      <c r="D34" s="14">
        <f>IFERROR(VLOOKUP(C34,таблица!$A$3:$B$50,2,FALSE),0)</f>
        <v>38</v>
      </c>
      <c r="E34" s="19">
        <v>10</v>
      </c>
      <c r="F34" s="14">
        <f>IFERROR(VLOOKUP(E34,таблица!$A$3:$B$50,2,FALSE),0)</f>
        <v>39</v>
      </c>
      <c r="G34" s="24">
        <v>11</v>
      </c>
      <c r="H34" s="56">
        <f>IFERROR(VLOOKUP(G34,таблица!$A$3:$B$50,2,FALSE),0)</f>
        <v>38</v>
      </c>
      <c r="I34" s="24">
        <v>8</v>
      </c>
      <c r="J34" s="56">
        <f>IFERROR(VLOOKUP(I34,таблица!$A$3:$B$50,2,FALSE),0)</f>
        <v>41</v>
      </c>
      <c r="K34" s="26">
        <v>1</v>
      </c>
      <c r="L34" s="16">
        <f>IFERROR(VLOOKUP(K34,таблица!$A$3:$B$50,2,FALSE),0)</f>
        <v>50</v>
      </c>
      <c r="M34" s="26">
        <v>6</v>
      </c>
      <c r="N34" s="16">
        <f>IFERROR(VLOOKUP(M34,таблица!$A$3:$B$50,2,FALSE),0)</f>
        <v>43</v>
      </c>
      <c r="O34" s="59">
        <v>6</v>
      </c>
      <c r="P34" s="17">
        <f>IFERROR(VLOOKUP(O34,таблица!$A$3:$B$50,2,FALSE),0)</f>
        <v>43</v>
      </c>
      <c r="Q34" s="59">
        <v>7</v>
      </c>
      <c r="R34" s="17">
        <f>IFERROR(VLOOKUP(Q34,таблица!$A$3:$B$50,2,FALSE),0)</f>
        <v>42</v>
      </c>
      <c r="S34" s="25">
        <v>15</v>
      </c>
      <c r="T34" s="63">
        <f>IFERROR(VLOOKUP(S34,таблица!$A$3:$B$50,2,FALSE),0)</f>
        <v>34</v>
      </c>
      <c r="U34" s="25">
        <v>13</v>
      </c>
      <c r="V34" s="18">
        <f>IFERROR(VLOOKUP(U34,таблица!$A$3:$B$50,2,FALSE),0)</f>
        <v>36</v>
      </c>
      <c r="W34" s="19" t="s">
        <v>25</v>
      </c>
      <c r="X34" s="62">
        <f>IFERROR(VLOOKUP(W34,таблица!$A$3:$B$50,2,FALSE),0)</f>
        <v>0</v>
      </c>
      <c r="Y34" s="19">
        <v>2</v>
      </c>
      <c r="Z34" s="14">
        <f>IFERROR(VLOOKUP(Y34,таблица!$A$3:$B$50,2,FALSE),0)</f>
        <v>48</v>
      </c>
      <c r="AA34" s="24">
        <v>4</v>
      </c>
      <c r="AB34" s="15">
        <f>IFERROR(VLOOKUP(AA34,таблица!$A$3:$B$50,2,FALSE),0)</f>
        <v>45</v>
      </c>
      <c r="AC34" s="24">
        <v>3</v>
      </c>
      <c r="AD34" s="15">
        <f>IFERROR(VLOOKUP(AC34,таблица!$A$3:$B$50,2,FALSE),0)</f>
        <v>46</v>
      </c>
      <c r="AE34" s="26">
        <v>4</v>
      </c>
      <c r="AF34" s="16">
        <f>IFERROR(VLOOKUP(AE34,таблица!$A$3:$B$50,2,FALSE),0)</f>
        <v>45</v>
      </c>
      <c r="AG34" s="26">
        <v>5</v>
      </c>
      <c r="AH34" s="16">
        <f>IFERROR(VLOOKUP(AG34,таблица!$A$3:$B$50,2,FALSE),0)</f>
        <v>44</v>
      </c>
      <c r="AI34" s="30"/>
      <c r="AJ34" s="61">
        <f>IFERROR(VLOOKUP(AI34,таблица!$A$3:$B$50,2,FALSE),0)</f>
        <v>0</v>
      </c>
      <c r="AK34" s="30"/>
      <c r="AL34" s="61">
        <f>IFERROR(VLOOKUP(AK34,таблица!$A$3:$B$50,2,FALSE),0)</f>
        <v>0</v>
      </c>
      <c r="AM34" s="49">
        <f>SUM(D34,F34,L34,N34,P34,R34,V34,Z34,AB34,AD34,AF34,AH34,)</f>
        <v>519</v>
      </c>
      <c r="AN34" s="22">
        <f t="shared" si="0"/>
        <v>519</v>
      </c>
      <c r="AO34" s="23">
        <f t="shared" si="1"/>
        <v>3</v>
      </c>
      <c r="AP34" s="28">
        <v>75</v>
      </c>
    </row>
    <row r="35" spans="1:42" ht="21" customHeight="1" x14ac:dyDescent="0.25">
      <c r="A35" s="53">
        <v>25</v>
      </c>
      <c r="B35" s="29" t="s">
        <v>9</v>
      </c>
      <c r="C35" s="27">
        <v>9</v>
      </c>
      <c r="D35" s="14">
        <f>IFERROR(VLOOKUP(C35,таблица!$A$3:$B$50,2,FALSE),0)</f>
        <v>40</v>
      </c>
      <c r="E35" s="19">
        <v>8</v>
      </c>
      <c r="F35" s="14">
        <f>IFERROR(VLOOKUP(E35,таблица!$A$3:$B$50,2,FALSE),0)</f>
        <v>41</v>
      </c>
      <c r="G35" s="24">
        <v>2</v>
      </c>
      <c r="H35" s="56">
        <f>IFERROR(VLOOKUP(G35,таблица!$A$3:$B$50,2,FALSE),0)</f>
        <v>48</v>
      </c>
      <c r="I35" s="24">
        <v>1</v>
      </c>
      <c r="J35" s="15">
        <f>IFERROR(VLOOKUP(I35,таблица!$A$3:$B$50,2,FALSE),0)</f>
        <v>50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59">
        <v>3</v>
      </c>
      <c r="P35" s="17">
        <f>IFERROR(VLOOKUP(O35,таблица!$A$3:$B$50,2,FALSE),0)</f>
        <v>46</v>
      </c>
      <c r="Q35" s="59">
        <v>6</v>
      </c>
      <c r="R35" s="17">
        <f>IFERROR(VLOOKUP(Q35,таблица!$A$3:$B$50,2,FALSE),0)</f>
        <v>43</v>
      </c>
      <c r="S35" s="25">
        <v>3</v>
      </c>
      <c r="T35" s="18">
        <f>IFERROR(VLOOKUP(S35,таблица!$A$3:$B$50,2,FALSE),0)</f>
        <v>46</v>
      </c>
      <c r="U35" s="25">
        <v>12</v>
      </c>
      <c r="V35" s="18">
        <f>IFERROR(VLOOKUP(U35,таблица!$A$3:$B$50,2,FALSE),0)</f>
        <v>37</v>
      </c>
      <c r="W35" s="19" t="s">
        <v>25</v>
      </c>
      <c r="X35" s="14">
        <f>IFERROR(VLOOKUP(W35,таблица!$A$3:$B$50,2,FALSE),0)</f>
        <v>0</v>
      </c>
      <c r="Y35" s="19">
        <v>13</v>
      </c>
      <c r="Z35" s="14">
        <f>IFERROR(VLOOKUP(Y35,таблица!$A$3:$B$50,2,FALSE),0)</f>
        <v>36</v>
      </c>
      <c r="AA35" s="24"/>
      <c r="AB35" s="56">
        <f>IFERROR(VLOOKUP(AA35,таблица!$A$3:$B$50,2,FALSE),0)</f>
        <v>0</v>
      </c>
      <c r="AC35" s="24"/>
      <c r="AD35" s="56">
        <f>IFERROR(VLOOKUP(AC35,таблица!$A$3:$B$50,2,FALSE),0)</f>
        <v>0</v>
      </c>
      <c r="AE35" s="26">
        <v>1</v>
      </c>
      <c r="AF35" s="16">
        <f>IFERROR(VLOOKUP(AE35,таблица!$A$3:$B$50,2,FALSE),0)</f>
        <v>50</v>
      </c>
      <c r="AG35" s="26">
        <v>2</v>
      </c>
      <c r="AH35" s="57">
        <f>IFERROR(VLOOKUP(AG35,таблица!$A$3:$B$50,2,FALSE),0)</f>
        <v>48</v>
      </c>
      <c r="AI35" s="30"/>
      <c r="AJ35" s="61">
        <f>IFERROR(VLOOKUP(AI35,таблица!$A$3:$B$50,2,FALSE),0)</f>
        <v>0</v>
      </c>
      <c r="AK35" s="30"/>
      <c r="AL35" s="61">
        <f>IFERROR(VLOOKUP(AK35,таблица!$A$3:$B$50,2,FALSE),0)</f>
        <v>0</v>
      </c>
      <c r="AM35" s="49">
        <f>SUM(D35,F35,J35,P35,R35,T35,V35,Z35,AF35,L35,N35,X35)</f>
        <v>389</v>
      </c>
      <c r="AN35" s="22">
        <f t="shared" si="0"/>
        <v>389</v>
      </c>
      <c r="AO35" s="23">
        <f t="shared" si="1"/>
        <v>13</v>
      </c>
      <c r="AP35" s="29" t="s">
        <v>9</v>
      </c>
    </row>
    <row r="36" spans="1:42" ht="21" customHeight="1" x14ac:dyDescent="0.25">
      <c r="A36" s="53">
        <v>26</v>
      </c>
      <c r="B36" s="29" t="s">
        <v>8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 t="s">
        <v>25</v>
      </c>
      <c r="H36" s="15">
        <f>IFERROR(VLOOKUP(G36,таблица!$A$3:$B$50,2,FALSE),0)</f>
        <v>0</v>
      </c>
      <c r="I36" s="24" t="s">
        <v>25</v>
      </c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59"/>
      <c r="P36" s="17">
        <f>IFERROR(VLOOKUP(O36,таблица!$A$3:$B$50,2,FALSE),0)</f>
        <v>0</v>
      </c>
      <c r="Q36" s="59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 t="s">
        <v>25</v>
      </c>
      <c r="X36" s="14">
        <f>IFERROR(VLOOKUP(W36,таблица!$A$3:$B$50,2,FALSE),0)</f>
        <v>0</v>
      </c>
      <c r="Y36" s="19" t="s">
        <v>25</v>
      </c>
      <c r="Z36" s="14">
        <f>IFERROR(VLOOKUP(Y36,таблица!$A$3:$B$50,2,FALSE),0)</f>
        <v>0</v>
      </c>
      <c r="AA36" s="24"/>
      <c r="AB36" s="56">
        <f>IFERROR(VLOOKUP(AA36,таблица!$A$3:$B$50,2,FALSE),0)</f>
        <v>0</v>
      </c>
      <c r="AC36" s="24"/>
      <c r="AD36" s="56">
        <f>IFERROR(VLOOKUP(AC36,таблица!$A$3:$B$50,2,FALSE),0)</f>
        <v>0</v>
      </c>
      <c r="AE36" s="26"/>
      <c r="AF36" s="57">
        <f>IFERROR(VLOOKUP(AE36,таблица!$A$3:$B$50,2,FALSE),0)</f>
        <v>0</v>
      </c>
      <c r="AG36" s="26"/>
      <c r="AH36" s="57">
        <f>IFERROR(VLOOKUP(AG36,таблица!$A$3:$B$50,2,FALSE),0)</f>
        <v>0</v>
      </c>
      <c r="AI36" s="30"/>
      <c r="AJ36" s="61">
        <f>IFERROR(VLOOKUP(AI36,таблица!$A$3:$B$50,2,FALSE),0)</f>
        <v>0</v>
      </c>
      <c r="AK36" s="30"/>
      <c r="AL36" s="61">
        <f>IFERROR(VLOOKUP(AK36,таблица!$A$3:$B$50,2,FALSE),0)</f>
        <v>0</v>
      </c>
      <c r="AM36" s="49">
        <f>SUM(D36,F36,H36,J36,L36,N36,P36,R36,T36,V36,X36,Z36)</f>
        <v>0</v>
      </c>
      <c r="AN36" s="22">
        <f t="shared" si="0"/>
        <v>0</v>
      </c>
      <c r="AO36" s="23">
        <f t="shared" si="1"/>
        <v>26</v>
      </c>
      <c r="AP36" s="29" t="s">
        <v>8</v>
      </c>
    </row>
  </sheetData>
  <autoFilter ref="A10:AP36">
    <sortState ref="A11:AP36">
      <sortCondition ref="B10:B36"/>
    </sortState>
  </autoFilter>
  <mergeCells count="73"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29"/>
  <sheetViews>
    <sheetView tabSelected="1" zoomScale="60" zoomScaleNormal="60" workbookViewId="0">
      <selection activeCell="D4" sqref="D4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2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2" ht="24" customHeight="1" x14ac:dyDescent="0.45">
      <c r="A3" s="120" t="s">
        <v>37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112" t="s">
        <v>4</v>
      </c>
      <c r="B6" s="119" t="s">
        <v>3</v>
      </c>
      <c r="C6" s="118" t="s">
        <v>40</v>
      </c>
      <c r="D6" s="118"/>
      <c r="E6" s="118"/>
      <c r="F6" s="118"/>
      <c r="G6" s="106" t="s">
        <v>41</v>
      </c>
      <c r="H6" s="106"/>
      <c r="I6" s="106"/>
      <c r="J6" s="106"/>
      <c r="K6" s="114" t="s">
        <v>46</v>
      </c>
      <c r="L6" s="114"/>
      <c r="M6" s="114"/>
      <c r="N6" s="114"/>
      <c r="O6" s="115" t="s">
        <v>45</v>
      </c>
      <c r="P6" s="115"/>
      <c r="Q6" s="115"/>
      <c r="R6" s="115"/>
      <c r="S6" s="104" t="s">
        <v>47</v>
      </c>
      <c r="T6" s="104"/>
      <c r="U6" s="104"/>
      <c r="V6" s="104"/>
      <c r="W6" s="105" t="s">
        <v>48</v>
      </c>
      <c r="X6" s="105"/>
      <c r="Y6" s="105"/>
      <c r="Z6" s="105"/>
      <c r="AA6" s="106" t="s">
        <v>16</v>
      </c>
      <c r="AB6" s="106"/>
      <c r="AC6" s="106"/>
      <c r="AD6" s="106"/>
      <c r="AE6" s="107" t="s">
        <v>17</v>
      </c>
      <c r="AF6" s="107"/>
      <c r="AG6" s="107"/>
      <c r="AH6" s="107"/>
      <c r="AI6" s="108" t="s">
        <v>49</v>
      </c>
      <c r="AJ6" s="108"/>
      <c r="AK6" s="108"/>
      <c r="AL6" s="108"/>
      <c r="AM6" s="116" t="s">
        <v>1</v>
      </c>
      <c r="AN6" s="94" t="s">
        <v>19</v>
      </c>
      <c r="AO6" s="97" t="s">
        <v>2</v>
      </c>
      <c r="AP6" s="119" t="s">
        <v>3</v>
      </c>
    </row>
    <row r="7" spans="1:42" ht="28.5" customHeight="1" x14ac:dyDescent="0.25">
      <c r="A7" s="112"/>
      <c r="B7" s="119"/>
      <c r="C7" s="101" t="s">
        <v>6</v>
      </c>
      <c r="D7" s="101"/>
      <c r="E7" s="101" t="s">
        <v>7</v>
      </c>
      <c r="F7" s="101"/>
      <c r="G7" s="102" t="s">
        <v>6</v>
      </c>
      <c r="H7" s="102"/>
      <c r="I7" s="102" t="s">
        <v>7</v>
      </c>
      <c r="J7" s="102"/>
      <c r="K7" s="103" t="s">
        <v>6</v>
      </c>
      <c r="L7" s="103"/>
      <c r="M7" s="103" t="s">
        <v>7</v>
      </c>
      <c r="N7" s="103"/>
      <c r="O7" s="91" t="s">
        <v>6</v>
      </c>
      <c r="P7" s="91"/>
      <c r="Q7" s="91" t="s">
        <v>7</v>
      </c>
      <c r="R7" s="91"/>
      <c r="S7" s="92" t="s">
        <v>6</v>
      </c>
      <c r="T7" s="92"/>
      <c r="U7" s="92" t="s">
        <v>7</v>
      </c>
      <c r="V7" s="92"/>
      <c r="W7" s="93" t="s">
        <v>6</v>
      </c>
      <c r="X7" s="93"/>
      <c r="Y7" s="93" t="s">
        <v>7</v>
      </c>
      <c r="Z7" s="93"/>
      <c r="AA7" s="102" t="s">
        <v>6</v>
      </c>
      <c r="AB7" s="102"/>
      <c r="AC7" s="102" t="s">
        <v>7</v>
      </c>
      <c r="AD7" s="102"/>
      <c r="AE7" s="117" t="s">
        <v>6</v>
      </c>
      <c r="AF7" s="117"/>
      <c r="AG7" s="117" t="s">
        <v>7</v>
      </c>
      <c r="AH7" s="117"/>
      <c r="AI7" s="85" t="s">
        <v>6</v>
      </c>
      <c r="AJ7" s="85"/>
      <c r="AK7" s="85" t="s">
        <v>7</v>
      </c>
      <c r="AL7" s="85"/>
      <c r="AM7" s="116"/>
      <c r="AN7" s="95"/>
      <c r="AO7" s="98"/>
      <c r="AP7" s="119"/>
    </row>
    <row r="8" spans="1:42" ht="11.25" customHeight="1" x14ac:dyDescent="0.25">
      <c r="A8" s="112"/>
      <c r="B8" s="119"/>
      <c r="C8" s="86" t="s">
        <v>5</v>
      </c>
      <c r="D8" s="87" t="s">
        <v>0</v>
      </c>
      <c r="E8" s="86" t="s">
        <v>5</v>
      </c>
      <c r="F8" s="87" t="s">
        <v>0</v>
      </c>
      <c r="G8" s="80" t="s">
        <v>5</v>
      </c>
      <c r="H8" s="88" t="s">
        <v>0</v>
      </c>
      <c r="I8" s="80" t="s">
        <v>5</v>
      </c>
      <c r="J8" s="90" t="s">
        <v>0</v>
      </c>
      <c r="K8" s="78" t="s">
        <v>5</v>
      </c>
      <c r="L8" s="77" t="s">
        <v>0</v>
      </c>
      <c r="M8" s="78" t="s">
        <v>5</v>
      </c>
      <c r="N8" s="77" t="s">
        <v>0</v>
      </c>
      <c r="O8" s="79" t="s">
        <v>5</v>
      </c>
      <c r="P8" s="73" t="s">
        <v>0</v>
      </c>
      <c r="Q8" s="79" t="s">
        <v>5</v>
      </c>
      <c r="R8" s="73" t="s">
        <v>0</v>
      </c>
      <c r="S8" s="81" t="s">
        <v>5</v>
      </c>
      <c r="T8" s="82" t="s">
        <v>0</v>
      </c>
      <c r="U8" s="81" t="s">
        <v>5</v>
      </c>
      <c r="V8" s="82" t="s">
        <v>0</v>
      </c>
      <c r="W8" s="83" t="s">
        <v>5</v>
      </c>
      <c r="X8" s="84" t="s">
        <v>0</v>
      </c>
      <c r="Y8" s="83" t="s">
        <v>5</v>
      </c>
      <c r="Z8" s="84" t="s">
        <v>0</v>
      </c>
      <c r="AA8" s="80" t="s">
        <v>5</v>
      </c>
      <c r="AB8" s="75" t="s">
        <v>0</v>
      </c>
      <c r="AC8" s="80" t="s">
        <v>5</v>
      </c>
      <c r="AD8" s="75" t="s">
        <v>0</v>
      </c>
      <c r="AE8" s="76" t="s">
        <v>5</v>
      </c>
      <c r="AF8" s="77" t="s">
        <v>0</v>
      </c>
      <c r="AG8" s="76" t="s">
        <v>5</v>
      </c>
      <c r="AH8" s="77" t="s">
        <v>0</v>
      </c>
      <c r="AI8" s="74" t="s">
        <v>5</v>
      </c>
      <c r="AJ8" s="73" t="s">
        <v>0</v>
      </c>
      <c r="AK8" s="74" t="s">
        <v>5</v>
      </c>
      <c r="AL8" s="73" t="s">
        <v>0</v>
      </c>
      <c r="AM8" s="116"/>
      <c r="AN8" s="95"/>
      <c r="AO8" s="98"/>
      <c r="AP8" s="119"/>
    </row>
    <row r="9" spans="1:42" x14ac:dyDescent="0.25">
      <c r="A9" s="112"/>
      <c r="B9" s="119"/>
      <c r="C9" s="86"/>
      <c r="D9" s="87"/>
      <c r="E9" s="86"/>
      <c r="F9" s="87"/>
      <c r="G9" s="80"/>
      <c r="H9" s="89"/>
      <c r="I9" s="80"/>
      <c r="J9" s="90"/>
      <c r="K9" s="78"/>
      <c r="L9" s="77"/>
      <c r="M9" s="78"/>
      <c r="N9" s="77"/>
      <c r="O9" s="79"/>
      <c r="P9" s="73"/>
      <c r="Q9" s="79"/>
      <c r="R9" s="73"/>
      <c r="S9" s="81"/>
      <c r="T9" s="82"/>
      <c r="U9" s="81"/>
      <c r="V9" s="82"/>
      <c r="W9" s="83"/>
      <c r="X9" s="84"/>
      <c r="Y9" s="83"/>
      <c r="Z9" s="84"/>
      <c r="AA9" s="80"/>
      <c r="AB9" s="75"/>
      <c r="AC9" s="80"/>
      <c r="AD9" s="75"/>
      <c r="AE9" s="76"/>
      <c r="AF9" s="77"/>
      <c r="AG9" s="76"/>
      <c r="AH9" s="77"/>
      <c r="AI9" s="74"/>
      <c r="AJ9" s="73"/>
      <c r="AK9" s="74"/>
      <c r="AL9" s="73"/>
      <c r="AM9" s="116"/>
      <c r="AN9" s="96"/>
      <c r="AO9" s="99"/>
      <c r="AP9" s="119"/>
    </row>
    <row r="10" spans="1:42" x14ac:dyDescent="0.25">
      <c r="A10" s="60"/>
      <c r="B10" s="60"/>
      <c r="C10" s="4"/>
      <c r="D10" s="5"/>
      <c r="E10" s="4"/>
      <c r="F10" s="5"/>
      <c r="G10" s="6"/>
      <c r="H10" s="58"/>
      <c r="I10" s="6"/>
      <c r="J10" s="5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58"/>
      <c r="AC10" s="6"/>
      <c r="AD10" s="5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4.95" customHeight="1" x14ac:dyDescent="0.25">
      <c r="A11" s="53">
        <v>1</v>
      </c>
      <c r="B11" s="66">
        <v>11</v>
      </c>
      <c r="C11" s="27">
        <v>11</v>
      </c>
      <c r="D11" s="14">
        <f>IFERROR(VLOOKUP(C11,таблица!$A$3:$B$50,2,FALSE),0)</f>
        <v>38</v>
      </c>
      <c r="E11" s="19">
        <v>10</v>
      </c>
      <c r="F11" s="14">
        <f>IFERROR(VLOOKUP(E11,таблица!$A$3:$B$50,2,FALSE),0)</f>
        <v>39</v>
      </c>
      <c r="G11" s="24"/>
      <c r="H11" s="15">
        <f>IFERROR(VLOOKUP(G11,таблица!$A$3:$B$50,2,FALSE),0)</f>
        <v>0</v>
      </c>
      <c r="I11" s="24">
        <v>11</v>
      </c>
      <c r="J11" s="15">
        <f>IFERROR(VLOOKUP(I11,таблица!$A$3:$B$50,2,FALSE),0)</f>
        <v>38</v>
      </c>
      <c r="K11" s="26">
        <v>1</v>
      </c>
      <c r="L11" s="16">
        <f>IFERROR(VLOOKUP(K11,таблица!$A$3:$B$50,2,FALSE),0)</f>
        <v>50</v>
      </c>
      <c r="M11" s="26">
        <v>3</v>
      </c>
      <c r="N11" s="16">
        <f>IFERROR(VLOOKUP(M11,таблица!$A$3:$B$50,2,FALSE),0)</f>
        <v>46</v>
      </c>
      <c r="O11" s="59"/>
      <c r="P11" s="17">
        <f>IFERROR(VLOOKUP(O11,таблица!$A$3:$B$50,2,FALSE),0)</f>
        <v>0</v>
      </c>
      <c r="Q11" s="59"/>
      <c r="R11" s="17">
        <f>IFERROR(VLOOKUP(Q11,таблица!$A$3:$B$50,2,FALSE),0)</f>
        <v>0</v>
      </c>
      <c r="S11" s="25"/>
      <c r="T11" s="18">
        <f>IFERROR(VLOOKUP(S11,таблица!$A$3:$B$50,2,FALSE),0)</f>
        <v>0</v>
      </c>
      <c r="U11" s="25">
        <v>9</v>
      </c>
      <c r="V11" s="18">
        <f>IFERROR(VLOOKUP(U11,таблица!$A$3:$B$50,2,FALSE),0)</f>
        <v>40</v>
      </c>
      <c r="W11" s="19" t="s">
        <v>25</v>
      </c>
      <c r="X11" s="14">
        <f>IFERROR(VLOOKUP(W11,таблица!$A$3:$B$50,2,FALSE),0)</f>
        <v>0</v>
      </c>
      <c r="Y11" s="19">
        <v>11</v>
      </c>
      <c r="Z11" s="14">
        <f>IFERROR(VLOOKUP(Y11,таблица!$A$3:$B$50,2,FALSE),0)</f>
        <v>38</v>
      </c>
      <c r="AA11" s="24"/>
      <c r="AB11" s="15">
        <f>IFERROR(VLOOKUP(AA11,таблица!$A$3:$B$50,2,FALSE),0)</f>
        <v>0</v>
      </c>
      <c r="AC11" s="24"/>
      <c r="AD11" s="15">
        <f>IFERROR(VLOOKUP(AC11,таблица!$A$3:$B$50,2,FALSE),0)</f>
        <v>0</v>
      </c>
      <c r="AE11" s="26"/>
      <c r="AF11" s="16">
        <f>IFERROR(VLOOKUP(AE11,таблица!$A$3:$B$50,2,FALSE),0)</f>
        <v>0</v>
      </c>
      <c r="AG11" s="26"/>
      <c r="AH11" s="16">
        <f>IFERROR(VLOOKUP(AG11,таблица!$A$3:$B$50,2,FALSE),0)</f>
        <v>0</v>
      </c>
      <c r="AI11" s="30">
        <v>6</v>
      </c>
      <c r="AJ11" s="17">
        <f>IFERROR(VLOOKUP(AI11,таблица!$A$3:$B$50,2,FALSE),0)</f>
        <v>43</v>
      </c>
      <c r="AK11" s="30">
        <v>1</v>
      </c>
      <c r="AL11" s="17">
        <f>IFERROR(VLOOKUP(AK11,таблица!$A$3:$B$50,2,FALSE),0)</f>
        <v>50</v>
      </c>
      <c r="AM11" s="49">
        <f>SUM(D11,F11,H11,J11,L11,N11,P11,R11,T11,V11,X11,Z11,AB11,AD11,AF11,AH11,AJ11,AL11)</f>
        <v>382</v>
      </c>
      <c r="AN11" s="22">
        <f>AM11</f>
        <v>382</v>
      </c>
      <c r="AO11" s="23">
        <v>11</v>
      </c>
      <c r="AP11" s="28">
        <f>B11</f>
        <v>11</v>
      </c>
    </row>
    <row r="12" spans="1:42" ht="24.95" customHeight="1" x14ac:dyDescent="0.25">
      <c r="A12" s="53">
        <v>2</v>
      </c>
      <c r="B12" s="66">
        <v>23</v>
      </c>
      <c r="C12" s="27">
        <v>4</v>
      </c>
      <c r="D12" s="14">
        <f>IFERROR(VLOOKUP(C12,таблица!$A$3:$B$50,2,FALSE),0)</f>
        <v>45</v>
      </c>
      <c r="E12" s="19">
        <v>6</v>
      </c>
      <c r="F12" s="14">
        <f>IFERROR(VLOOKUP(E12,таблица!$A$3:$B$50,2,FALSE),0)</f>
        <v>43</v>
      </c>
      <c r="G12" s="24">
        <v>1</v>
      </c>
      <c r="H12" s="15">
        <f>IFERROR(VLOOKUP(G12,таблица!$A$3:$B$50,2,FALSE),0)</f>
        <v>50</v>
      </c>
      <c r="I12" s="24">
        <v>5</v>
      </c>
      <c r="J12" s="15">
        <f>IFERROR(VLOOKUP(I12,таблица!$A$3:$B$50,2,FALSE),0)</f>
        <v>44</v>
      </c>
      <c r="K12" s="26">
        <v>3</v>
      </c>
      <c r="L12" s="16">
        <f>IFERROR(VLOOKUP(K12,таблица!$A$3:$B$50,2,FALSE),0)</f>
        <v>46</v>
      </c>
      <c r="M12" s="26">
        <v>2</v>
      </c>
      <c r="N12" s="16">
        <f>IFERROR(VLOOKUP(M12,таблица!$A$3:$B$50,2,FALSE),0)</f>
        <v>48</v>
      </c>
      <c r="O12" s="59"/>
      <c r="P12" s="17">
        <f>IFERROR(VLOOKUP(O12,таблица!$A$3:$B$50,2,FALSE),0)</f>
        <v>0</v>
      </c>
      <c r="Q12" s="59"/>
      <c r="R12" s="17">
        <f>IFERROR(VLOOKUP(Q12,таблица!$A$3:$B$50,2,FALSE),0)</f>
        <v>0</v>
      </c>
      <c r="S12" s="25"/>
      <c r="T12" s="18">
        <f>IFERROR(VLOOKUP(S12,таблица!$A$3:$B$50,2,FALSE),0)</f>
        <v>0</v>
      </c>
      <c r="U12" s="25">
        <v>1</v>
      </c>
      <c r="V12" s="18">
        <f>IFERROR(VLOOKUP(U12,таблица!$A$3:$B$50,2,FALSE),0)</f>
        <v>50</v>
      </c>
      <c r="W12" s="19">
        <v>2</v>
      </c>
      <c r="X12" s="14">
        <f>IFERROR(VLOOKUP(W12,таблица!$A$3:$B$50,2,FALSE),0)</f>
        <v>48</v>
      </c>
      <c r="Y12" s="19">
        <v>1</v>
      </c>
      <c r="Z12" s="14">
        <f>IFERROR(VLOOKUP(Y12,таблица!$A$3:$B$50,2,FALSE),0)</f>
        <v>50</v>
      </c>
      <c r="AA12" s="24"/>
      <c r="AB12" s="15">
        <f>IFERROR(VLOOKUP(AA12,таблица!$A$3:$B$50,2,FALSE),0)</f>
        <v>0</v>
      </c>
      <c r="AC12" s="24"/>
      <c r="AD12" s="15">
        <f>IFERROR(VLOOKUP(AC12,таблица!$A$3:$B$50,2,FALSE),0)</f>
        <v>0</v>
      </c>
      <c r="AE12" s="26"/>
      <c r="AF12" s="16">
        <f>IFERROR(VLOOKUP(AE12,таблица!$A$3:$B$50,2,FALSE),0)</f>
        <v>0</v>
      </c>
      <c r="AG12" s="26"/>
      <c r="AH12" s="16">
        <f>IFERROR(VLOOKUP(AG12,таблица!$A$3:$B$50,2,FALSE),0)</f>
        <v>0</v>
      </c>
      <c r="AI12" s="30">
        <v>5</v>
      </c>
      <c r="AJ12" s="17">
        <f>IFERROR(VLOOKUP(AI12,таблица!$A$3:$B$50,2,FALSE),0)</f>
        <v>44</v>
      </c>
      <c r="AK12" s="30">
        <v>3</v>
      </c>
      <c r="AL12" s="17">
        <f>IFERROR(VLOOKUP(AK12,таблица!$A$3:$B$50,2,FALSE),0)</f>
        <v>46</v>
      </c>
      <c r="AM12" s="49">
        <f>SUM(D12,F12,H12,J12,L12,N12,P12,R12,T12,V12,X12,Z12,AB12,AD12,AF12,AH12,AJ12,AL12)</f>
        <v>514</v>
      </c>
      <c r="AN12" s="22">
        <f>AM12</f>
        <v>514</v>
      </c>
      <c r="AO12" s="23">
        <v>3</v>
      </c>
      <c r="AP12" s="28">
        <f>B12</f>
        <v>23</v>
      </c>
    </row>
    <row r="13" spans="1:42" ht="24.95" customHeight="1" x14ac:dyDescent="0.25">
      <c r="A13" s="53">
        <v>3</v>
      </c>
      <c r="B13" s="66">
        <v>29</v>
      </c>
      <c r="C13" s="27"/>
      <c r="D13" s="14">
        <f>IFERROR(VLOOKUP(C13,таблица!$A$3:$B$50,2,FALSE),0)</f>
        <v>0</v>
      </c>
      <c r="E13" s="19"/>
      <c r="F13" s="14">
        <f>IFERROR(VLOOKUP(E13,таблица!$A$3:$B$50,2,FALSE),0)</f>
        <v>0</v>
      </c>
      <c r="G13" s="24">
        <v>4</v>
      </c>
      <c r="H13" s="15">
        <f>IFERROR(VLOOKUP(G13,таблица!$A$3:$B$50,2,FALSE),0)</f>
        <v>45</v>
      </c>
      <c r="I13" s="24">
        <v>12</v>
      </c>
      <c r="J13" s="15">
        <f>IFERROR(VLOOKUP(I13,таблица!$A$3:$B$50,2,FALSE),0)</f>
        <v>37</v>
      </c>
      <c r="K13" s="26">
        <v>11</v>
      </c>
      <c r="L13" s="16">
        <f>IFERROR(VLOOKUP(K13,таблица!$A$3:$B$50,2,FALSE),0)</f>
        <v>38</v>
      </c>
      <c r="M13" s="26"/>
      <c r="N13" s="16">
        <f>IFERROR(VLOOKUP(M13,таблица!$A$3:$B$50,2,FALSE),0)</f>
        <v>0</v>
      </c>
      <c r="O13" s="59"/>
      <c r="P13" s="17">
        <f>IFERROR(VLOOKUP(O13,таблица!$A$3:$B$50,2,FALSE),0)</f>
        <v>0</v>
      </c>
      <c r="Q13" s="59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>
        <v>11</v>
      </c>
      <c r="V13" s="18">
        <f>IFERROR(VLOOKUP(U13,таблица!$A$3:$B$50,2,FALSE),0)</f>
        <v>38</v>
      </c>
      <c r="W13" s="19">
        <v>7</v>
      </c>
      <c r="X13" s="14">
        <f>IFERROR(VLOOKUP(W13,таблица!$A$3:$B$50,2,FALSE),0)</f>
        <v>42</v>
      </c>
      <c r="Y13" s="19">
        <v>10</v>
      </c>
      <c r="Z13" s="14">
        <f>IFERROR(VLOOKUP(Y13,таблица!$A$3:$B$50,2,FALSE),0)</f>
        <v>39</v>
      </c>
      <c r="AA13" s="24"/>
      <c r="AB13" s="15">
        <f>IFERROR(VLOOKUP(AA13,таблица!$A$3:$B$50,2,FALSE),0)</f>
        <v>0</v>
      </c>
      <c r="AC13" s="24"/>
      <c r="AD13" s="15">
        <f>IFERROR(VLOOKUP(AC13,таблица!$A$3:$B$50,2,FALSE),0)</f>
        <v>0</v>
      </c>
      <c r="AE13" s="26"/>
      <c r="AF13" s="16">
        <f>IFERROR(VLOOKUP(AE13,таблица!$A$3:$B$50,2,FALSE),0)</f>
        <v>0</v>
      </c>
      <c r="AG13" s="26"/>
      <c r="AH13" s="16">
        <f>IFERROR(VLOOKUP(AG13,таблица!$A$3:$B$50,2,FALSE),0)</f>
        <v>0</v>
      </c>
      <c r="AI13" s="30">
        <v>12</v>
      </c>
      <c r="AJ13" s="17">
        <f>IFERROR(VLOOKUP(AI13,таблица!$A$3:$B$50,2,FALSE),0)</f>
        <v>37</v>
      </c>
      <c r="AK13" s="30">
        <v>10</v>
      </c>
      <c r="AL13" s="17">
        <f>IFERROR(VLOOKUP(AK13,таблица!$A$3:$B$50,2,FALSE),0)</f>
        <v>39</v>
      </c>
      <c r="AM13" s="49">
        <f>SUM(D13,F13,H13,J13,L13,N13,P13,R13,T13,V13,X13,Z13,AB13,AD13,,AJ13,AL13)</f>
        <v>315</v>
      </c>
      <c r="AN13" s="22">
        <f>AM13</f>
        <v>315</v>
      </c>
      <c r="AO13" s="23">
        <v>14</v>
      </c>
      <c r="AP13" s="28">
        <f>B13</f>
        <v>29</v>
      </c>
    </row>
    <row r="14" spans="1:42" ht="24.95" customHeight="1" x14ac:dyDescent="0.25">
      <c r="A14" s="53">
        <v>4</v>
      </c>
      <c r="B14" s="66">
        <v>36</v>
      </c>
      <c r="C14" s="27">
        <v>12</v>
      </c>
      <c r="D14" s="14">
        <f>IFERROR(VLOOKUP(C14,таблица!$A$3:$B$50,2,FALSE),0)</f>
        <v>37</v>
      </c>
      <c r="E14" s="19">
        <v>11</v>
      </c>
      <c r="F14" s="14">
        <f>IFERROR(VLOOKUP(E14,таблица!$A$3:$B$50,2,FALSE),0)</f>
        <v>38</v>
      </c>
      <c r="G14" s="24"/>
      <c r="H14" s="15">
        <f>IFERROR(VLOOKUP(G14,таблица!$A$3:$B$50,2,FALSE),0)</f>
        <v>0</v>
      </c>
      <c r="I14" s="24">
        <v>7</v>
      </c>
      <c r="J14" s="15">
        <f>IFERROR(VLOOKUP(I14,таблица!$A$3:$B$50,2,FALSE),0)</f>
        <v>42</v>
      </c>
      <c r="K14" s="26">
        <v>7</v>
      </c>
      <c r="L14" s="16">
        <f>IFERROR(VLOOKUP(K14,таблица!$A$3:$B$50,2,FALSE),0)</f>
        <v>42</v>
      </c>
      <c r="M14" s="26">
        <v>8</v>
      </c>
      <c r="N14" s="16">
        <f>IFERROR(VLOOKUP(M14,таблица!$A$3:$B$50,2,FALSE),0)</f>
        <v>41</v>
      </c>
      <c r="O14" s="59"/>
      <c r="P14" s="17">
        <f>IFERROR(VLOOKUP(O14,таблица!$A$3:$B$50,2,FALSE),0)</f>
        <v>0</v>
      </c>
      <c r="Q14" s="59"/>
      <c r="R14" s="17">
        <f>IFERROR(VLOOKUP(Q14,таблица!$A$3:$B$50,2,FALSE),0)</f>
        <v>0</v>
      </c>
      <c r="S14" s="25"/>
      <c r="T14" s="18">
        <f>IFERROR(VLOOKUP(S14,таблица!$A$3:$B$50,2,FALSE),0)</f>
        <v>0</v>
      </c>
      <c r="U14" s="25">
        <v>13</v>
      </c>
      <c r="V14" s="18">
        <f>IFERROR(VLOOKUP(U14,таблица!$A$3:$B$50,2,FALSE),0)</f>
        <v>36</v>
      </c>
      <c r="W14" s="19">
        <v>5</v>
      </c>
      <c r="X14" s="14">
        <f>IFERROR(VLOOKUP(W14,таблица!$A$3:$B$50,2,FALSE),0)</f>
        <v>44</v>
      </c>
      <c r="Y14" s="19">
        <v>8</v>
      </c>
      <c r="Z14" s="14">
        <f>IFERROR(VLOOKUP(Y14,таблица!$A$3:$B$50,2,FALSE),0)</f>
        <v>41</v>
      </c>
      <c r="AA14" s="24"/>
      <c r="AB14" s="15">
        <f>IFERROR(VLOOKUP(AA14,таблица!$A$3:$B$50,2,FALSE),0)</f>
        <v>0</v>
      </c>
      <c r="AC14" s="24"/>
      <c r="AD14" s="15">
        <f>IFERROR(VLOOKUP(AC14,таблица!$A$3:$B$50,2,FALSE),0)</f>
        <v>0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>
        <v>11</v>
      </c>
      <c r="AJ14" s="17">
        <f>IFERROR(VLOOKUP(AI14,таблица!$A$3:$B$50,2,FALSE),0)</f>
        <v>38</v>
      </c>
      <c r="AK14" s="30">
        <v>4</v>
      </c>
      <c r="AL14" s="17">
        <f>IFERROR(VLOOKUP(AK14,таблица!$A$3:$B$50,2,FALSE),0)</f>
        <v>45</v>
      </c>
      <c r="AM14" s="49">
        <f>SUM(D14,F14,H14,J14,L14,N14,P14,R14,T14,V14,X14,Z14,AB14,AD14,AF14,AH14,AJ14,AL14)</f>
        <v>404</v>
      </c>
      <c r="AN14" s="22">
        <f>AM14</f>
        <v>404</v>
      </c>
      <c r="AO14" s="23">
        <v>10</v>
      </c>
      <c r="AP14" s="28">
        <f>B14</f>
        <v>36</v>
      </c>
    </row>
    <row r="15" spans="1:42" ht="24.95" customHeight="1" x14ac:dyDescent="0.25">
      <c r="A15" s="53">
        <v>5</v>
      </c>
      <c r="B15" s="66">
        <v>41</v>
      </c>
      <c r="C15" s="27">
        <v>10</v>
      </c>
      <c r="D15" s="14">
        <f>IFERROR(VLOOKUP(C15,таблица!$A$3:$B$50,2,FALSE),0)</f>
        <v>39</v>
      </c>
      <c r="E15" s="19">
        <v>5</v>
      </c>
      <c r="F15" s="14">
        <f>IFERROR(VLOOKUP(E15,таблица!$A$3:$B$50,2,FALSE),0)</f>
        <v>44</v>
      </c>
      <c r="G15" s="24">
        <v>7</v>
      </c>
      <c r="H15" s="15">
        <f>IFERROR(VLOOKUP(G15,таблица!$A$3:$B$50,2,FALSE),0)</f>
        <v>42</v>
      </c>
      <c r="I15" s="24">
        <v>9</v>
      </c>
      <c r="J15" s="15">
        <f>IFERROR(VLOOKUP(I15,таблица!$A$3:$B$50,2,FALSE),0)</f>
        <v>40</v>
      </c>
      <c r="K15" s="26">
        <v>6</v>
      </c>
      <c r="L15" s="16">
        <f>IFERROR(VLOOKUP(K15,таблица!$A$3:$B$50,2,FALSE),0)</f>
        <v>43</v>
      </c>
      <c r="M15" s="26"/>
      <c r="N15" s="16">
        <f>IFERROR(VLOOKUP(M15,таблица!$A$3:$B$50,2,FALSE),0)</f>
        <v>0</v>
      </c>
      <c r="O15" s="59">
        <v>1</v>
      </c>
      <c r="P15" s="17">
        <f>IFERROR(VLOOKUP(O15,таблица!$A$3:$B$50,2,FALSE),0)</f>
        <v>50</v>
      </c>
      <c r="Q15" s="59">
        <v>1</v>
      </c>
      <c r="R15" s="17">
        <f>IFERROR(VLOOKUP(Q15,таблица!$A$3:$B$50,2,FALSE),0)</f>
        <v>50</v>
      </c>
      <c r="S15" s="25">
        <v>2</v>
      </c>
      <c r="T15" s="18">
        <f>IFERROR(VLOOKUP(S15,таблица!$A$3:$B$50,2,FALSE),0)</f>
        <v>48</v>
      </c>
      <c r="U15" s="25">
        <v>6</v>
      </c>
      <c r="V15" s="18">
        <f>IFERROR(VLOOKUP(U15,таблица!$A$3:$B$50,2,FALSE),0)</f>
        <v>43</v>
      </c>
      <c r="W15" s="19">
        <v>3</v>
      </c>
      <c r="X15" s="14">
        <f>IFERROR(VLOOKUP(W15,таблица!$A$3:$B$50,2,FALSE),0)</f>
        <v>46</v>
      </c>
      <c r="Y15" s="19">
        <v>9</v>
      </c>
      <c r="Z15" s="14">
        <f>IFERROR(VLOOKUP(Y15,таблица!$A$3:$B$50,2,FALSE),0)</f>
        <v>40</v>
      </c>
      <c r="AA15" s="24"/>
      <c r="AB15" s="15">
        <f>IFERROR(VLOOKUP(AA15,таблица!$A$3:$B$50,2,FALSE),0)</f>
        <v>0</v>
      </c>
      <c r="AC15" s="24"/>
      <c r="AD15" s="15">
        <f>IFERROR(VLOOKUP(AC15,таблица!$A$3:$B$50,2,FALSE),0)</f>
        <v>0</v>
      </c>
      <c r="AE15" s="26"/>
      <c r="AF15" s="16">
        <f>IFERROR(VLOOKUP(AE15,таблица!$A$3:$B$50,2,FALSE),0)</f>
        <v>0</v>
      </c>
      <c r="AG15" s="26"/>
      <c r="AH15" s="16">
        <f>IFERROR(VLOOKUP(AG15,таблица!$A$3:$B$50,2,FALSE),0)</f>
        <v>0</v>
      </c>
      <c r="AI15" s="30">
        <v>3</v>
      </c>
      <c r="AJ15" s="17">
        <f>IFERROR(VLOOKUP(AI15,таблица!$A$3:$B$50,2,FALSE),0)</f>
        <v>46</v>
      </c>
      <c r="AK15" s="30">
        <v>9</v>
      </c>
      <c r="AL15" s="17">
        <f>IFERROR(VLOOKUP(AK15,таблица!$A$3:$B$50,2,FALSE),0)</f>
        <v>40</v>
      </c>
      <c r="AM15" s="49">
        <f>SUM(D15,F15,H15,J15,L15,N15,P15,R15,T15,V15,X15,Z15,AB15,AD15,AF15,AH15,AJ15,AL15)</f>
        <v>571</v>
      </c>
      <c r="AN15" s="22">
        <f>AM15</f>
        <v>571</v>
      </c>
      <c r="AO15" s="23">
        <v>2</v>
      </c>
      <c r="AP15" s="28">
        <f>B15</f>
        <v>41</v>
      </c>
    </row>
    <row r="16" spans="1:42" ht="24.95" customHeight="1" x14ac:dyDescent="0.25">
      <c r="A16" s="53">
        <v>6</v>
      </c>
      <c r="B16" s="66">
        <v>42</v>
      </c>
      <c r="C16" s="27">
        <v>17</v>
      </c>
      <c r="D16" s="14">
        <f>IFERROR(VLOOKUP(C16,таблица!$A$3:$B$50,2,FALSE),0)</f>
        <v>32</v>
      </c>
      <c r="E16" s="19">
        <v>12</v>
      </c>
      <c r="F16" s="14">
        <f>IFERROR(VLOOKUP(E16,таблица!$A$3:$B$50,2,FALSE),0)</f>
        <v>37</v>
      </c>
      <c r="G16" s="24"/>
      <c r="H16" s="15">
        <f>IFERROR(VLOOKUP(G16,таблица!$A$3:$B$50,2,FALSE),0)</f>
        <v>0</v>
      </c>
      <c r="I16" s="24"/>
      <c r="J16" s="15">
        <f>IFERROR(VLOOKUP(I16,таблица!$A$3:$B$50,2,FALSE),0)</f>
        <v>0</v>
      </c>
      <c r="K16" s="26">
        <v>9</v>
      </c>
      <c r="L16" s="16">
        <f>IFERROR(VLOOKUP(K16,таблица!$A$3:$B$50,2,FALSE),0)</f>
        <v>40</v>
      </c>
      <c r="M16" s="26">
        <v>6</v>
      </c>
      <c r="N16" s="16">
        <f>IFERROR(VLOOKUP(M16,таблица!$A$3:$B$50,2,FALSE),0)</f>
        <v>43</v>
      </c>
      <c r="O16" s="59"/>
      <c r="P16" s="17">
        <f>IFERROR(VLOOKUP(O16,таблица!$A$3:$B$50,2,FALSE),0)</f>
        <v>0</v>
      </c>
      <c r="Q16" s="59"/>
      <c r="R16" s="17">
        <f>IFERROR(VLOOKUP(Q16,таблица!$A$3:$B$50,2,FALSE),0)</f>
        <v>0</v>
      </c>
      <c r="S16" s="25">
        <v>11</v>
      </c>
      <c r="T16" s="18">
        <f>IFERROR(VLOOKUP(S16,таблица!$A$3:$B$50,2,FALSE),0)</f>
        <v>38</v>
      </c>
      <c r="U16" s="25">
        <v>5</v>
      </c>
      <c r="V16" s="18">
        <f>IFERROR(VLOOKUP(U16,таблица!$A$3:$B$50,2,FALSE),0)</f>
        <v>44</v>
      </c>
      <c r="W16" s="19" t="s">
        <v>25</v>
      </c>
      <c r="X16" s="14">
        <f>IFERROR(VLOOKUP(W16,таблица!$A$3:$B$50,2,FALSE),0)</f>
        <v>0</v>
      </c>
      <c r="Y16" s="19" t="s">
        <v>25</v>
      </c>
      <c r="Z16" s="14">
        <f>IFERROR(VLOOKUP(Y16,таблица!$A$3:$B$50,2,FALSE),0)</f>
        <v>0</v>
      </c>
      <c r="AA16" s="24"/>
      <c r="AB16" s="15">
        <f>IFERROR(VLOOKUP(AA16,таблица!$A$3:$B$50,2,FALSE),0)</f>
        <v>0</v>
      </c>
      <c r="AC16" s="24"/>
      <c r="AD16" s="15">
        <f>IFERROR(VLOOKUP(AC16,таблица!$A$3:$B$50,2,FALSE),0)</f>
        <v>0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>
        <v>10</v>
      </c>
      <c r="AJ16" s="17">
        <f>IFERROR(VLOOKUP(AI16,таблица!$A$3:$B$50,2,FALSE),0)</f>
        <v>39</v>
      </c>
      <c r="AK16" s="30">
        <v>14</v>
      </c>
      <c r="AL16" s="17">
        <f>IFERROR(VLOOKUP(AK16,таблица!$A$3:$B$50,2,FALSE),0)</f>
        <v>35</v>
      </c>
      <c r="AM16" s="49">
        <f>SUM(D16,F16,H16,J16,L16,N16,P16,R16,T16,V16,X16,Z16,AB16,AD16,AF16,AH16,AJ16,AL16)</f>
        <v>308</v>
      </c>
      <c r="AN16" s="22">
        <f>AM16</f>
        <v>308</v>
      </c>
      <c r="AO16" s="23">
        <v>16</v>
      </c>
      <c r="AP16" s="28">
        <f>B16</f>
        <v>42</v>
      </c>
    </row>
    <row r="17" spans="1:42" ht="24.95" customHeight="1" x14ac:dyDescent="0.25">
      <c r="A17" s="53">
        <v>7</v>
      </c>
      <c r="B17" s="67">
        <v>43</v>
      </c>
      <c r="C17" s="27" t="s">
        <v>39</v>
      </c>
      <c r="D17" s="14">
        <v>41.5</v>
      </c>
      <c r="E17" s="65">
        <v>8</v>
      </c>
      <c r="F17" s="14">
        <f>IFERROR(VLOOKUP(E17,таблица!$A$3:$B$50,2,FALSE),0)</f>
        <v>41</v>
      </c>
      <c r="G17" s="24">
        <v>8</v>
      </c>
      <c r="H17" s="15">
        <f>IFERROR(VLOOKUP(G17,таблица!$A$3:$B$50,2,FALSE),0)</f>
        <v>41</v>
      </c>
      <c r="I17" s="24">
        <v>3</v>
      </c>
      <c r="J17" s="15">
        <f>IFERROR(VLOOKUP(I17,таблица!$A$3:$B$50,2,FALSE),0)</f>
        <v>46</v>
      </c>
      <c r="K17" s="26">
        <v>5</v>
      </c>
      <c r="L17" s="16">
        <f>IFERROR(VLOOKUP(K17,таблица!$A$3:$B$50,2,FALSE),0)</f>
        <v>44</v>
      </c>
      <c r="M17" s="26">
        <v>5</v>
      </c>
      <c r="N17" s="16">
        <f>IFERROR(VLOOKUP(M17,таблица!$A$3:$B$50,2,FALSE),0)</f>
        <v>44</v>
      </c>
      <c r="O17" s="59"/>
      <c r="P17" s="17">
        <f>IFERROR(VLOOKUP(O17,таблица!$A$3:$B$50,2,FALSE),0)</f>
        <v>0</v>
      </c>
      <c r="Q17" s="59"/>
      <c r="R17" s="17">
        <f>IFERROR(VLOOKUP(Q17,таблица!$A$3:$B$50,2,FALSE),0)</f>
        <v>0</v>
      </c>
      <c r="S17" s="25">
        <v>6</v>
      </c>
      <c r="T17" s="18">
        <f>IFERROR(VLOOKUP(S17,таблица!$A$3:$B$50,2,FALSE),0)</f>
        <v>43</v>
      </c>
      <c r="U17" s="25">
        <v>12</v>
      </c>
      <c r="V17" s="18">
        <f>IFERROR(VLOOKUP(U17,таблица!$A$3:$B$50,2,FALSE),0)</f>
        <v>37</v>
      </c>
      <c r="W17" s="19">
        <v>1</v>
      </c>
      <c r="X17" s="14">
        <f>IFERROR(VLOOKUP(W17,таблица!$A$3:$B$50,2,FALSE),0)</f>
        <v>50</v>
      </c>
      <c r="Y17" s="19">
        <v>7</v>
      </c>
      <c r="Z17" s="14">
        <f>IFERROR(VLOOKUP(Y17,таблица!$A$3:$B$50,2,FALSE),0)</f>
        <v>42</v>
      </c>
      <c r="AA17" s="24"/>
      <c r="AB17" s="15">
        <f>IFERROR(VLOOKUP(AA17,таблица!$A$3:$B$50,2,FALSE),0)</f>
        <v>0</v>
      </c>
      <c r="AC17" s="24"/>
      <c r="AD17" s="15">
        <f>IFERROR(VLOOKUP(AC17,таблица!$A$3:$B$50,2,FALSE),0)</f>
        <v>0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>
        <v>2</v>
      </c>
      <c r="AJ17" s="17">
        <f>IFERROR(VLOOKUP(AI17,таблица!$A$3:$B$50,2,FALSE),0)</f>
        <v>48</v>
      </c>
      <c r="AK17" s="30">
        <v>8</v>
      </c>
      <c r="AL17" s="17">
        <f>IFERROR(VLOOKUP(AK17,таблица!$A$3:$B$50,2,FALSE),0)</f>
        <v>41</v>
      </c>
      <c r="AM17" s="49">
        <f>SUM(D17,F17,J17,L17,N17,P17,R17,T17,V17,X17,Z17,AB17,AD17,AF17,AJ17,AL17)</f>
        <v>477.5</v>
      </c>
      <c r="AN17" s="22">
        <f>AM17</f>
        <v>477.5</v>
      </c>
      <c r="AO17" s="23">
        <v>4</v>
      </c>
      <c r="AP17" s="28">
        <f>B17</f>
        <v>43</v>
      </c>
    </row>
    <row r="18" spans="1:42" ht="24.95" customHeight="1" x14ac:dyDescent="0.25">
      <c r="A18" s="53">
        <v>8</v>
      </c>
      <c r="B18" s="66">
        <v>45</v>
      </c>
      <c r="C18" s="27">
        <v>6</v>
      </c>
      <c r="D18" s="14">
        <f>IFERROR(VLOOKUP(C18,таблица!$A$3:$B$50,2,FALSE),0)</f>
        <v>43</v>
      </c>
      <c r="E18" s="65">
        <v>7</v>
      </c>
      <c r="F18" s="14">
        <f>IFERROR(VLOOKUP(E18,таблица!$A$3:$B$50,2,FALSE),0)</f>
        <v>42</v>
      </c>
      <c r="G18" s="24">
        <v>10</v>
      </c>
      <c r="H18" s="15">
        <f>IFERROR(VLOOKUP(G18,таблица!$A$3:$B$50,2,FALSE),0)</f>
        <v>39</v>
      </c>
      <c r="I18" s="24">
        <v>1</v>
      </c>
      <c r="J18" s="15">
        <f>IFERROR(VLOOKUP(I18,таблица!$A$3:$B$50,2,FALSE),0)</f>
        <v>50</v>
      </c>
      <c r="K18" s="26">
        <v>4</v>
      </c>
      <c r="L18" s="16">
        <f>IFERROR(VLOOKUP(K18,таблица!$A$3:$B$50,2,FALSE),0)</f>
        <v>45</v>
      </c>
      <c r="M18" s="26">
        <v>1</v>
      </c>
      <c r="N18" s="16">
        <f>IFERROR(VLOOKUP(M18,таблица!$A$3:$B$50,2,FALSE),0)</f>
        <v>50</v>
      </c>
      <c r="O18" s="59"/>
      <c r="P18" s="17">
        <f>IFERROR(VLOOKUP(O18,таблица!$A$3:$B$50,2,FALSE),0)</f>
        <v>0</v>
      </c>
      <c r="Q18" s="59"/>
      <c r="R18" s="17">
        <f>IFERROR(VLOOKUP(Q18,таблица!$A$3:$B$50,2,FALSE),0)</f>
        <v>0</v>
      </c>
      <c r="S18" s="25"/>
      <c r="T18" s="18">
        <f>IFERROR(VLOOKUP(S18,таблица!$A$3:$B$50,2,FALSE),0)</f>
        <v>0</v>
      </c>
      <c r="U18" s="25"/>
      <c r="V18" s="18">
        <f>IFERROR(VLOOKUP(U18,таблица!$A$3:$B$50,2,FALSE),0)</f>
        <v>0</v>
      </c>
      <c r="W18" s="19">
        <v>10</v>
      </c>
      <c r="X18" s="14">
        <f>IFERROR(VLOOKUP(W18,таблица!$A$3:$B$50,2,FALSE),0)</f>
        <v>39</v>
      </c>
      <c r="Y18" s="19">
        <v>6</v>
      </c>
      <c r="Z18" s="14">
        <f>IFERROR(VLOOKUP(Y18,таблица!$A$3:$B$50,2,FALSE),0)</f>
        <v>43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>
        <v>4</v>
      </c>
      <c r="AJ18" s="17">
        <f>IFERROR(VLOOKUP(AI18,таблица!$A$3:$B$50,2,FALSE),0)</f>
        <v>45</v>
      </c>
      <c r="AK18" s="30">
        <v>5</v>
      </c>
      <c r="AL18" s="17">
        <f>IFERROR(VLOOKUP(AK18,таблица!$A$3:$B$50,2,FALSE),0)</f>
        <v>44</v>
      </c>
      <c r="AM18" s="49">
        <f>SUM(D18,F18,H18,J18,L18,N18,P18,R18,T18,V18,X18,Z18,AB18,AD18,AF18,AH18,AJ18,AL18)</f>
        <v>440</v>
      </c>
      <c r="AN18" s="22">
        <f>AM18</f>
        <v>440</v>
      </c>
      <c r="AO18" s="23">
        <v>6</v>
      </c>
      <c r="AP18" s="28">
        <f>B18</f>
        <v>45</v>
      </c>
    </row>
    <row r="19" spans="1:42" ht="24.95" customHeight="1" x14ac:dyDescent="0.25">
      <c r="A19" s="53">
        <v>9</v>
      </c>
      <c r="B19" s="66">
        <v>46</v>
      </c>
      <c r="C19" s="27" t="s">
        <v>39</v>
      </c>
      <c r="D19" s="14">
        <v>41.5</v>
      </c>
      <c r="E19" s="19">
        <v>17</v>
      </c>
      <c r="F19" s="14">
        <f>IFERROR(VLOOKUP(E19,таблица!$A$3:$B$50,2,FALSE),0)</f>
        <v>32</v>
      </c>
      <c r="G19" s="24">
        <v>11</v>
      </c>
      <c r="H19" s="15">
        <f>IFERROR(VLOOKUP(G19,таблица!$A$3:$B$50,2,FALSE),0)</f>
        <v>38</v>
      </c>
      <c r="I19" s="24">
        <v>13</v>
      </c>
      <c r="J19" s="15">
        <f>IFERROR(VLOOKUP(I19,таблица!$A$3:$B$50,2,FALSE),0)</f>
        <v>36</v>
      </c>
      <c r="K19" s="26"/>
      <c r="L19" s="16">
        <f>IFERROR(VLOOKUP(K19,таблица!$A$3:$B$50,2,FALSE),0)</f>
        <v>0</v>
      </c>
      <c r="M19" s="26"/>
      <c r="N19" s="16">
        <f>IFERROR(VLOOKUP(M19,таблица!$A$3:$B$50,2,FALSE),0)</f>
        <v>0</v>
      </c>
      <c r="O19" s="59"/>
      <c r="P19" s="17">
        <f>IFERROR(VLOOKUP(O19,таблица!$A$3:$B$50,2,FALSE),0)</f>
        <v>0</v>
      </c>
      <c r="Q19" s="59"/>
      <c r="R19" s="17">
        <f>IFERROR(VLOOKUP(Q19,таблица!$A$3:$B$50,2,FALSE),0)</f>
        <v>0</v>
      </c>
      <c r="S19" s="25">
        <v>7</v>
      </c>
      <c r="T19" s="18">
        <f>IFERROR(VLOOKUP(S19,таблица!$A$3:$B$50,2,FALSE),0)</f>
        <v>42</v>
      </c>
      <c r="U19" s="25">
        <v>8</v>
      </c>
      <c r="V19" s="18">
        <f>IFERROR(VLOOKUP(U19,таблица!$A$3:$B$50,2,FALSE),0)</f>
        <v>41</v>
      </c>
      <c r="W19" s="19" t="s">
        <v>25</v>
      </c>
      <c r="X19" s="14">
        <f>IFERROR(VLOOKUP(W19,таблица!$A$3:$B$50,2,FALSE),0)</f>
        <v>0</v>
      </c>
      <c r="Y19" s="19" t="s">
        <v>25</v>
      </c>
      <c r="Z19" s="14">
        <f>IFERROR(VLOOKUP(Y19,таблица!$A$3:$B$50,2,FALSE),0)</f>
        <v>0</v>
      </c>
      <c r="AA19" s="24"/>
      <c r="AB19" s="15">
        <f>IFERROR(VLOOKUP(AA19,таблица!$A$3:$B$50,2,FALSE),0)</f>
        <v>0</v>
      </c>
      <c r="AC19" s="24"/>
      <c r="AD19" s="15">
        <f>IFERROR(VLOOKUP(AC19,таблица!$A$3:$B$50,2,FALSE),0)</f>
        <v>0</v>
      </c>
      <c r="AE19" s="26"/>
      <c r="AF19" s="16">
        <f>IFERROR(VLOOKUP(AE19,таблица!$A$3:$B$50,2,FALSE),0)</f>
        <v>0</v>
      </c>
      <c r="AG19" s="26"/>
      <c r="AH19" s="16">
        <f>IFERROR(VLOOKUP(AG19,таблица!$A$3:$B$50,2,FALSE),0)</f>
        <v>0</v>
      </c>
      <c r="AI19" s="30">
        <v>14</v>
      </c>
      <c r="AJ19" s="17">
        <f>IFERROR(VLOOKUP(AI19,таблица!$A$3:$B$50,2,FALSE),0)</f>
        <v>35</v>
      </c>
      <c r="AK19" s="30">
        <v>6</v>
      </c>
      <c r="AL19" s="17">
        <f>IFERROR(VLOOKUP(AK19,таблица!$A$3:$B$50,2,FALSE),0)</f>
        <v>43</v>
      </c>
      <c r="AM19" s="49">
        <f>SUM(D19,F19,H19,J19,L19,N19,P19,R19,T19,V19,X19,Z19,AB19,AD19,AF19,AH19,AJ19,AL19)</f>
        <v>308.5</v>
      </c>
      <c r="AN19" s="22">
        <f>AM19</f>
        <v>308.5</v>
      </c>
      <c r="AO19" s="23">
        <v>15</v>
      </c>
      <c r="AP19" s="28">
        <f>B19</f>
        <v>46</v>
      </c>
    </row>
    <row r="20" spans="1:42" ht="24.95" customHeight="1" x14ac:dyDescent="0.25">
      <c r="A20" s="53">
        <v>10</v>
      </c>
      <c r="B20" s="66">
        <v>49</v>
      </c>
      <c r="C20" s="27">
        <v>16</v>
      </c>
      <c r="D20" s="14">
        <f>IFERROR(VLOOKUP(C20,таблица!$A$3:$B$50,2,FALSE),0)</f>
        <v>33</v>
      </c>
      <c r="E20" s="19">
        <v>14</v>
      </c>
      <c r="F20" s="14">
        <f>IFERROR(VLOOKUP(E20,таблица!$A$3:$B$50,2,FALSE),0)</f>
        <v>35</v>
      </c>
      <c r="G20" s="24"/>
      <c r="H20" s="15">
        <f>IFERROR(VLOOKUP(G20,таблица!$A$3:$B$50,2,FALSE),0)</f>
        <v>0</v>
      </c>
      <c r="I20" s="24"/>
      <c r="J20" s="15">
        <f>IFERROR(VLOOKUP(I20,таблица!$A$3:$B$50,2,FALSE),0)</f>
        <v>0</v>
      </c>
      <c r="K20" s="26">
        <v>8</v>
      </c>
      <c r="L20" s="16">
        <f>IFERROR(VLOOKUP(K20,таблица!$A$3:$B$50,2,FALSE),0)</f>
        <v>41</v>
      </c>
      <c r="M20" s="26">
        <v>7</v>
      </c>
      <c r="N20" s="16">
        <f>IFERROR(VLOOKUP(M20,таблица!$A$3:$B$50,2,FALSE),0)</f>
        <v>42</v>
      </c>
      <c r="O20" s="59"/>
      <c r="P20" s="17">
        <f>IFERROR(VLOOKUP(O20,таблица!$A$3:$B$50,2,FALSE),0)</f>
        <v>0</v>
      </c>
      <c r="Q20" s="59"/>
      <c r="R20" s="17">
        <f>IFERROR(VLOOKUP(Q20,таблица!$A$3:$B$50,2,FALSE),0)</f>
        <v>0</v>
      </c>
      <c r="S20" s="25">
        <v>3</v>
      </c>
      <c r="T20" s="18">
        <f>IFERROR(VLOOKUP(S20,таблица!$A$3:$B$50,2,FALSE),0)</f>
        <v>46</v>
      </c>
      <c r="U20" s="25">
        <v>2</v>
      </c>
      <c r="V20" s="18">
        <f>IFERROR(VLOOKUP(U20,таблица!$A$3:$B$50,2,FALSE),0)</f>
        <v>48</v>
      </c>
      <c r="W20" s="19">
        <v>6</v>
      </c>
      <c r="X20" s="14">
        <f>IFERROR(VLOOKUP(W20,таблица!$A$3:$B$50,2,FALSE),0)</f>
        <v>43</v>
      </c>
      <c r="Y20" s="19">
        <v>2</v>
      </c>
      <c r="Z20" s="14">
        <f>IFERROR(VLOOKUP(Y20,таблица!$A$3:$B$50,2,FALSE),0)</f>
        <v>48</v>
      </c>
      <c r="AA20" s="24"/>
      <c r="AB20" s="15">
        <f>IFERROR(VLOOKUP(AA20,таблица!$A$3:$B$50,2,FALSE),0)</f>
        <v>0</v>
      </c>
      <c r="AC20" s="24"/>
      <c r="AD20" s="15">
        <f>IFERROR(VLOOKUP(AC20,таблица!$A$3:$B$50,2,FALSE),0)</f>
        <v>0</v>
      </c>
      <c r="AE20" s="26"/>
      <c r="AF20" s="16">
        <f>IFERROR(VLOOKUP(AE20,таблица!$A$3:$B$50,2,FALSE),0)</f>
        <v>0</v>
      </c>
      <c r="AG20" s="26"/>
      <c r="AH20" s="16">
        <f>IFERROR(VLOOKUP(AG20,таблица!$A$3:$B$50,2,FALSE),0)</f>
        <v>0</v>
      </c>
      <c r="AI20" s="30">
        <v>13</v>
      </c>
      <c r="AJ20" s="17">
        <f>IFERROR(VLOOKUP(AI20,таблица!$A$3:$B$50,2,FALSE),0)</f>
        <v>36</v>
      </c>
      <c r="AK20" s="30">
        <v>11</v>
      </c>
      <c r="AL20" s="17">
        <f>IFERROR(VLOOKUP(AK20,таблица!$A$3:$B$50,2,FALSE),0)</f>
        <v>38</v>
      </c>
      <c r="AM20" s="49">
        <f>SUM(D20,F20,H20,J20,L20,N20,P20,R20,T20,V20,X20,Z20,AB20,AD20,AF20,AH20,AJ20,AL20)</f>
        <v>410</v>
      </c>
      <c r="AN20" s="22">
        <f>AM20</f>
        <v>410</v>
      </c>
      <c r="AO20" s="23">
        <v>9</v>
      </c>
      <c r="AP20" s="28">
        <f>B20</f>
        <v>49</v>
      </c>
    </row>
    <row r="21" spans="1:42" ht="24.95" customHeight="1" x14ac:dyDescent="0.25">
      <c r="A21" s="53">
        <v>11</v>
      </c>
      <c r="B21" s="66">
        <v>52</v>
      </c>
      <c r="C21" s="27">
        <v>13</v>
      </c>
      <c r="D21" s="14">
        <f>IFERROR(VLOOKUP(C21,таблица!$A$3:$B$50,2,FALSE),0)</f>
        <v>36</v>
      </c>
      <c r="E21" s="65">
        <v>15</v>
      </c>
      <c r="F21" s="14">
        <f>IFERROR(VLOOKUP(E21,таблица!$A$3:$B$50,2,FALSE),0)</f>
        <v>34</v>
      </c>
      <c r="G21" s="24">
        <v>6</v>
      </c>
      <c r="H21" s="15">
        <f>IFERROR(VLOOKUP(G21,таблица!$A$3:$B$50,2,FALSE),0)</f>
        <v>43</v>
      </c>
      <c r="I21" s="24">
        <v>10</v>
      </c>
      <c r="J21" s="15">
        <f>IFERROR(VLOOKUP(I21,таблица!$A$3:$B$50,2,FALSE),0)</f>
        <v>39</v>
      </c>
      <c r="K21" s="26"/>
      <c r="L21" s="16">
        <f>IFERROR(VLOOKUP(K21,таблица!$A$3:$B$50,2,FALSE),0)</f>
        <v>0</v>
      </c>
      <c r="M21" s="26"/>
      <c r="N21" s="16">
        <f>IFERROR(VLOOKUP(M21,таблица!$A$3:$B$50,2,FALSE),0)</f>
        <v>0</v>
      </c>
      <c r="O21" s="59"/>
      <c r="P21" s="17">
        <f>IFERROR(VLOOKUP(O21,таблица!$A$3:$B$50,2,FALSE),0)</f>
        <v>0</v>
      </c>
      <c r="Q21" s="59"/>
      <c r="R21" s="17">
        <f>IFERROR(VLOOKUP(Q21,таблица!$A$3:$B$50,2,FALSE),0)</f>
        <v>0</v>
      </c>
      <c r="S21" s="25">
        <v>8</v>
      </c>
      <c r="T21" s="18">
        <f>IFERROR(VLOOKUP(S21,таблица!$A$3:$B$50,2,FALSE),0)</f>
        <v>41</v>
      </c>
      <c r="U21" s="25">
        <v>7</v>
      </c>
      <c r="V21" s="18">
        <f>IFERROR(VLOOKUP(U21,таблица!$A$3:$B$50,2,FALSE),0)</f>
        <v>42</v>
      </c>
      <c r="W21" s="19">
        <v>8</v>
      </c>
      <c r="X21" s="14">
        <f>IFERROR(VLOOKUP(W21,таблица!$A$3:$B$50,2,FALSE),0)</f>
        <v>41</v>
      </c>
      <c r="Y21" s="19">
        <v>3</v>
      </c>
      <c r="Z21" s="14">
        <f>IFERROR(VLOOKUP(Y21,таблица!$A$3:$B$50,2,FALSE),0)</f>
        <v>46</v>
      </c>
      <c r="AA21" s="24"/>
      <c r="AB21" s="15">
        <f>IFERROR(VLOOKUP(AA21,таблица!$A$3:$B$50,2,FALSE),0)</f>
        <v>0</v>
      </c>
      <c r="AC21" s="24"/>
      <c r="AD21" s="15">
        <f>IFERROR(VLOOKUP(AC21,таблица!$A$3:$B$50,2,FALSE),0)</f>
        <v>0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>
        <v>7</v>
      </c>
      <c r="AJ21" s="17">
        <f>IFERROR(VLOOKUP(AI21,таблица!$A$3:$B$50,2,FALSE),0)</f>
        <v>42</v>
      </c>
      <c r="AK21" s="30">
        <v>2</v>
      </c>
      <c r="AL21" s="17">
        <f>IFERROR(VLOOKUP(AK21,таблица!$A$3:$B$50,2,FALSE),0)</f>
        <v>48</v>
      </c>
      <c r="AM21" s="49">
        <f>SUM(D21,F21,H21,J21,L21,N21,P21,R21,T21,V21,X21,Z21,AB21,AD21,AF21,AH21,AJ21,AL21)</f>
        <v>412</v>
      </c>
      <c r="AN21" s="22">
        <f>AM21</f>
        <v>412</v>
      </c>
      <c r="AO21" s="23">
        <v>8</v>
      </c>
      <c r="AP21" s="28">
        <f>B21</f>
        <v>52</v>
      </c>
    </row>
    <row r="22" spans="1:42" ht="24.95" customHeight="1" x14ac:dyDescent="0.25">
      <c r="A22" s="53">
        <v>12</v>
      </c>
      <c r="B22" s="66">
        <v>53</v>
      </c>
      <c r="C22" s="27" t="s">
        <v>38</v>
      </c>
      <c r="D22" s="14">
        <v>49</v>
      </c>
      <c r="E22" s="65">
        <v>3</v>
      </c>
      <c r="F22" s="14">
        <f>IFERROR(VLOOKUP(E22,таблица!$A$3:$B$50,2,FALSE),0)</f>
        <v>46</v>
      </c>
      <c r="G22" s="24">
        <v>5</v>
      </c>
      <c r="H22" s="15">
        <f>IFERROR(VLOOKUP(G22,таблица!$A$3:$B$50,2,FALSE),0)</f>
        <v>44</v>
      </c>
      <c r="I22" s="24">
        <v>14</v>
      </c>
      <c r="J22" s="15">
        <f>IFERROR(VLOOKUP(I22,таблица!$A$3:$B$50,2,FALSE),0)</f>
        <v>35</v>
      </c>
      <c r="K22" s="26">
        <v>12</v>
      </c>
      <c r="L22" s="16">
        <f>IFERROR(VLOOKUP(K22,таблица!$A$3:$B$50,2,FALSE),0)</f>
        <v>37</v>
      </c>
      <c r="M22" s="26">
        <v>9</v>
      </c>
      <c r="N22" s="16">
        <f>IFERROR(VLOOKUP(M22,таблица!$A$3:$B$50,2,FALSE),0)</f>
        <v>40</v>
      </c>
      <c r="O22" s="59"/>
      <c r="P22" s="17">
        <f>IFERROR(VLOOKUP(O22,таблица!$A$3:$B$50,2,FALSE),0)</f>
        <v>0</v>
      </c>
      <c r="Q22" s="59">
        <v>3</v>
      </c>
      <c r="R22" s="17">
        <f>IFERROR(VLOOKUP(Q22,таблица!$A$3:$B$50,2,FALSE),0)</f>
        <v>46</v>
      </c>
      <c r="S22" s="25">
        <v>4</v>
      </c>
      <c r="T22" s="18">
        <f>IFERROR(VLOOKUP(S22,таблица!$A$3:$B$50,2,FALSE),0)</f>
        <v>45</v>
      </c>
      <c r="U22" s="25">
        <v>14</v>
      </c>
      <c r="V22" s="18">
        <f>IFERROR(VLOOKUP(U22,таблица!$A$3:$B$50,2,FALSE),0)</f>
        <v>35</v>
      </c>
      <c r="W22" s="19">
        <v>9</v>
      </c>
      <c r="X22" s="14">
        <f>IFERROR(VLOOKUP(W22,таблица!$A$3:$B$50,2,FALSE),0)</f>
        <v>40</v>
      </c>
      <c r="Y22" s="19">
        <v>5</v>
      </c>
      <c r="Z22" s="14">
        <f>IFERROR(VLOOKUP(Y22,таблица!$A$3:$B$50,2,FALSE),0)</f>
        <v>44</v>
      </c>
      <c r="AA22" s="24"/>
      <c r="AB22" s="15">
        <f>IFERROR(VLOOKUP(AA22,таблица!$A$3:$B$50,2,FALSE),0)</f>
        <v>0</v>
      </c>
      <c r="AC22" s="24"/>
      <c r="AD22" s="15">
        <f>IFERROR(VLOOKUP(AC22,таблица!$A$3:$B$50,2,FALSE),0)</f>
        <v>0</v>
      </c>
      <c r="AE22" s="26"/>
      <c r="AF22" s="16">
        <f>IFERROR(VLOOKUP(AE22,таблица!$A$3:$B$50,2,FALSE),0)</f>
        <v>0</v>
      </c>
      <c r="AG22" s="26"/>
      <c r="AH22" s="16">
        <f>IFERROR(VLOOKUP(AG22,таблица!$A$3:$B$50,2,FALSE),0)</f>
        <v>0</v>
      </c>
      <c r="AI22" s="30">
        <v>15</v>
      </c>
      <c r="AJ22" s="17">
        <f>IFERROR(VLOOKUP(AI22,таблица!$A$3:$B$50,2,FALSE),0)</f>
        <v>34</v>
      </c>
      <c r="AK22" s="30">
        <v>15</v>
      </c>
      <c r="AL22" s="17">
        <f>IFERROR(VLOOKUP(AK22,таблица!$A$3:$B$50,2,FALSE),0)</f>
        <v>34</v>
      </c>
      <c r="AM22" s="49">
        <f>SUM(D22,F22,L22,N22,P22,R22,T22,V22,X22,Z22,AB22,AD22,AF22,AH22,AJ22,AL22)</f>
        <v>450</v>
      </c>
      <c r="AN22" s="22">
        <f>AM22</f>
        <v>450</v>
      </c>
      <c r="AO22" s="23">
        <v>5</v>
      </c>
      <c r="AP22" s="28">
        <f>B22</f>
        <v>53</v>
      </c>
    </row>
    <row r="23" spans="1:42" ht="24.95" customHeight="1" x14ac:dyDescent="0.25">
      <c r="A23" s="53">
        <v>13</v>
      </c>
      <c r="B23" s="66">
        <v>55</v>
      </c>
      <c r="C23" s="27">
        <v>5</v>
      </c>
      <c r="D23" s="14">
        <f>IFERROR(VLOOKUP(C23,таблица!$A$3:$B$50,2,FALSE),0)</f>
        <v>44</v>
      </c>
      <c r="E23" s="19">
        <v>4</v>
      </c>
      <c r="F23" s="14">
        <f>IFERROR(VLOOKUP(E23,таблица!$A$3:$B$50,2,FALSE),0)</f>
        <v>45</v>
      </c>
      <c r="G23" s="24">
        <v>3</v>
      </c>
      <c r="H23" s="15">
        <f>IFERROR(VLOOKUP(G23,таблица!$A$3:$B$50,2,FALSE),0)</f>
        <v>46</v>
      </c>
      <c r="I23" s="24">
        <v>8</v>
      </c>
      <c r="J23" s="15">
        <f>IFERROR(VLOOKUP(I23,таблица!$A$3:$B$50,2,FALSE),0)</f>
        <v>41</v>
      </c>
      <c r="K23" s="26">
        <v>13</v>
      </c>
      <c r="L23" s="16">
        <f>IFERROR(VLOOKUP(K23,таблица!$A$3:$B$50,2,FALSE),0)</f>
        <v>36</v>
      </c>
      <c r="M23" s="26">
        <v>10</v>
      </c>
      <c r="N23" s="16">
        <f>IFERROR(VLOOKUP(M23,таблица!$A$3:$B$50,2,FALSE),0)</f>
        <v>39</v>
      </c>
      <c r="O23" s="59"/>
      <c r="P23" s="17">
        <f>IFERROR(VLOOKUP(O23,таблица!$A$3:$B$50,2,FALSE),0)</f>
        <v>0</v>
      </c>
      <c r="Q23" s="59"/>
      <c r="R23" s="17">
        <f>IFERROR(VLOOKUP(Q23,таблица!$A$3:$B$50,2,FALSE),0)</f>
        <v>0</v>
      </c>
      <c r="S23" s="25">
        <v>8</v>
      </c>
      <c r="T23" s="18">
        <f>IFERROR(VLOOKUP(S23,таблица!$A$3:$B$50,2,FALSE),0)</f>
        <v>41</v>
      </c>
      <c r="U23" s="25">
        <v>15</v>
      </c>
      <c r="V23" s="18">
        <f>IFERROR(VLOOKUP(U23,таблица!$A$3:$B$50,2,FALSE),0)</f>
        <v>34</v>
      </c>
      <c r="W23" s="19" t="s">
        <v>25</v>
      </c>
      <c r="X23" s="14">
        <f>IFERROR(VLOOKUP(W23,таблица!$A$3:$B$50,2,FALSE),0)</f>
        <v>0</v>
      </c>
      <c r="Y23" s="19" t="s">
        <v>25</v>
      </c>
      <c r="Z23" s="14">
        <f>IFERROR(VLOOKUP(Y23,таблица!$A$3:$B$50,2,FALSE),0)</f>
        <v>0</v>
      </c>
      <c r="AA23" s="24"/>
      <c r="AB23" s="15">
        <f>IFERROR(VLOOKUP(AA23,таблица!$A$3:$B$50,2,FALSE),0)</f>
        <v>0</v>
      </c>
      <c r="AC23" s="24"/>
      <c r="AD23" s="15">
        <f>IFERROR(VLOOKUP(AC23,таблица!$A$3:$B$50,2,FALSE),0)</f>
        <v>0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>
        <v>1</v>
      </c>
      <c r="AJ23" s="17">
        <f>IFERROR(VLOOKUP(AI23,таблица!$A$3:$B$50,2,FALSE),0)</f>
        <v>50</v>
      </c>
      <c r="AK23" s="30">
        <v>6</v>
      </c>
      <c r="AL23" s="17">
        <f>IFERROR(VLOOKUP(AK23,таблица!$A$3:$B$50,2,FALSE),0)</f>
        <v>43</v>
      </c>
      <c r="AM23" s="49">
        <f>SUM(D23,F23,H23,J23,L23,N23,P23,R23,T23,V23,X23,Z23,AB23,AD23,AF23,AH23,AJ23,AL23)</f>
        <v>419</v>
      </c>
      <c r="AN23" s="22">
        <f>AM23</f>
        <v>419</v>
      </c>
      <c r="AO23" s="23">
        <v>7</v>
      </c>
      <c r="AP23" s="28">
        <f>B23</f>
        <v>55</v>
      </c>
    </row>
    <row r="24" spans="1:42" ht="24.95" customHeight="1" x14ac:dyDescent="0.25">
      <c r="A24" s="53">
        <v>14</v>
      </c>
      <c r="B24" s="66">
        <v>58</v>
      </c>
      <c r="C24" s="27">
        <v>9</v>
      </c>
      <c r="D24" s="14">
        <f>IFERROR(VLOOKUP(C24,таблица!$A$3:$B$50,2,FALSE),0)</f>
        <v>40</v>
      </c>
      <c r="E24" s="65">
        <v>9</v>
      </c>
      <c r="F24" s="14">
        <f>IFERROR(VLOOKUP(E24,таблица!$A$3:$B$50,2,FALSE),0)</f>
        <v>40</v>
      </c>
      <c r="G24" s="24"/>
      <c r="H24" s="15">
        <f>IFERROR(VLOOKUP(G24,таблица!$A$3:$B$50,2,FALSE),0)</f>
        <v>0</v>
      </c>
      <c r="I24" s="24"/>
      <c r="J24" s="15">
        <f>IFERROR(VLOOKUP(I24,таблица!$A$3:$B$50,2,FALSE),0)</f>
        <v>0</v>
      </c>
      <c r="K24" s="26"/>
      <c r="L24" s="16">
        <f>IFERROR(VLOOKUP(K24,таблица!$A$3:$B$50,2,FALSE),0)</f>
        <v>0</v>
      </c>
      <c r="M24" s="26"/>
      <c r="N24" s="16">
        <f>IFERROR(VLOOKUP(M24,таблица!$A$3:$B$50,2,FALSE),0)</f>
        <v>0</v>
      </c>
      <c r="O24" s="59"/>
      <c r="P24" s="17">
        <f>IFERROR(VLOOKUP(O24,таблица!$A$3:$B$50,2,FALSE),0)</f>
        <v>0</v>
      </c>
      <c r="Q24" s="59"/>
      <c r="R24" s="17">
        <f>IFERROR(VLOOKUP(Q24,таблица!$A$3:$B$50,2,FALSE),0)</f>
        <v>0</v>
      </c>
      <c r="S24" s="25"/>
      <c r="T24" s="18">
        <f>IFERROR(VLOOKUP(S24,таблица!$A$3:$B$50,2,FALSE),0)</f>
        <v>0</v>
      </c>
      <c r="U24" s="25"/>
      <c r="V24" s="18">
        <f>IFERROR(VLOOKUP(U24,таблица!$A$3:$B$50,2,FALSE),0)</f>
        <v>0</v>
      </c>
      <c r="W24" s="19" t="s">
        <v>25</v>
      </c>
      <c r="X24" s="14">
        <f>IFERROR(VLOOKUP(W24,таблица!$A$3:$B$50,2,FALSE),0)</f>
        <v>0</v>
      </c>
      <c r="Y24" s="19" t="s">
        <v>25</v>
      </c>
      <c r="Z24" s="14">
        <f>IFERROR(VLOOKUP(Y24,таблица!$A$3:$B$50,2,FALSE),0)</f>
        <v>0</v>
      </c>
      <c r="AA24" s="24"/>
      <c r="AB24" s="15">
        <f>IFERROR(VLOOKUP(AA24,таблица!$A$3:$B$50,2,FALSE),0)</f>
        <v>0</v>
      </c>
      <c r="AC24" s="24"/>
      <c r="AD24" s="15">
        <f>IFERROR(VLOOKUP(AC24,таблица!$A$3:$B$50,2,FALSE),0)</f>
        <v>0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/>
      <c r="AJ24" s="17">
        <f>IFERROR(VLOOKUP(AI24,таблица!$A$3:$B$50,2,FALSE),0)</f>
        <v>0</v>
      </c>
      <c r="AK24" s="30"/>
      <c r="AL24" s="17">
        <f>IFERROR(VLOOKUP(AK24,таблица!$A$3:$B$50,2,FALSE),0)</f>
        <v>0</v>
      </c>
      <c r="AM24" s="49">
        <f>SUM(D24,F24,H24,L24,N24,P24,R24,T24,V24,X24,Z24,AB24,AD24,AH24,AJ24,AL24)</f>
        <v>80</v>
      </c>
      <c r="AN24" s="22">
        <f>AM24</f>
        <v>80</v>
      </c>
      <c r="AO24" s="23">
        <v>17</v>
      </c>
      <c r="AP24" s="28">
        <f>B24</f>
        <v>58</v>
      </c>
    </row>
    <row r="25" spans="1:42" ht="24.95" customHeight="1" x14ac:dyDescent="0.25">
      <c r="A25" s="53">
        <v>15</v>
      </c>
      <c r="B25" s="66">
        <v>59</v>
      </c>
      <c r="C25" s="64">
        <v>3</v>
      </c>
      <c r="D25" s="14">
        <f>IFERROR(VLOOKUP(C25,таблица!$A$3:$B$50,2,FALSE),0)</f>
        <v>46</v>
      </c>
      <c r="E25" s="19" t="s">
        <v>38</v>
      </c>
      <c r="F25" s="14">
        <v>49</v>
      </c>
      <c r="G25" s="24">
        <v>9</v>
      </c>
      <c r="H25" s="15">
        <f>IFERROR(VLOOKUP(G25,таблица!$A$3:$B$50,2,FALSE),0)</f>
        <v>40</v>
      </c>
      <c r="I25" s="24">
        <v>4</v>
      </c>
      <c r="J25" s="15">
        <f>IFERROR(VLOOKUP(I25,таблица!$A$3:$B$50,2,FALSE),0)</f>
        <v>45</v>
      </c>
      <c r="K25" s="26"/>
      <c r="L25" s="16">
        <f>IFERROR(VLOOKUP(K25,таблица!$A$3:$B$50,2,FALSE),0)</f>
        <v>0</v>
      </c>
      <c r="M25" s="26"/>
      <c r="N25" s="16">
        <f>IFERROR(VLOOKUP(M25,таблица!$A$3:$B$50,2,FALSE),0)</f>
        <v>0</v>
      </c>
      <c r="O25" s="59"/>
      <c r="P25" s="17">
        <f>IFERROR(VLOOKUP(O25,таблица!$A$3:$B$50,2,FALSE),0)</f>
        <v>0</v>
      </c>
      <c r="Q25" s="59"/>
      <c r="R25" s="17">
        <f>IFERROR(VLOOKUP(Q25,таблица!$A$3:$B$50,2,FALSE),0)</f>
        <v>0</v>
      </c>
      <c r="S25" s="25">
        <v>5</v>
      </c>
      <c r="T25" s="18">
        <f>IFERROR(VLOOKUP(S25,таблица!$A$3:$B$50,2,FALSE),0)</f>
        <v>44</v>
      </c>
      <c r="U25" s="25">
        <v>10</v>
      </c>
      <c r="V25" s="18">
        <f>IFERROR(VLOOKUP(U25,таблица!$A$3:$B$50,2,FALSE),0)</f>
        <v>39</v>
      </c>
      <c r="W25" s="19" t="s">
        <v>25</v>
      </c>
      <c r="X25" s="14">
        <f>IFERROR(VLOOKUP(W25,таблица!$A$3:$B$50,2,FALSE),0)</f>
        <v>0</v>
      </c>
      <c r="Y25" s="19" t="s">
        <v>25</v>
      </c>
      <c r="Z25" s="14">
        <f>IFERROR(VLOOKUP(Y25,таблица!$A$3:$B$50,2,FALSE),0)</f>
        <v>0</v>
      </c>
      <c r="AA25" s="24"/>
      <c r="AB25" s="15">
        <f>IFERROR(VLOOKUP(AA25,таблица!$A$3:$B$50,2,FALSE),0)</f>
        <v>0</v>
      </c>
      <c r="AC25" s="24"/>
      <c r="AD25" s="15">
        <f>IFERROR(VLOOKUP(AC25,таблица!$A$3:$B$50,2,FALSE),0)</f>
        <v>0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>
        <v>9</v>
      </c>
      <c r="AJ25" s="17">
        <f>IFERROR(VLOOKUP(AI25,таблица!$A$3:$B$50,2,FALSE),0)</f>
        <v>40</v>
      </c>
      <c r="AK25" s="30">
        <v>13</v>
      </c>
      <c r="AL25" s="17">
        <f>IFERROR(VLOOKUP(AK25,таблица!$A$3:$B$50,2,FALSE),0)</f>
        <v>36</v>
      </c>
      <c r="AM25" s="49">
        <f>SUM(D25,F25,H25,J25,L25,N25,P25,R25,T25,V25,X25,Z25,AB25,AD25,AF25,AH25,AJ25,AL25)</f>
        <v>339</v>
      </c>
      <c r="AN25" s="22">
        <f>AM25</f>
        <v>339</v>
      </c>
      <c r="AO25" s="23">
        <v>12</v>
      </c>
      <c r="AP25" s="28">
        <f>B25</f>
        <v>59</v>
      </c>
    </row>
    <row r="26" spans="1:42" ht="24.95" customHeight="1" x14ac:dyDescent="0.25">
      <c r="A26" s="53">
        <v>16</v>
      </c>
      <c r="B26" s="66">
        <v>63</v>
      </c>
      <c r="C26" s="27">
        <v>15</v>
      </c>
      <c r="D26" s="14">
        <f>IFERROR(VLOOKUP(C26,таблица!$A$3:$B$50,2,FALSE),0)</f>
        <v>34</v>
      </c>
      <c r="E26" s="19">
        <v>16</v>
      </c>
      <c r="F26" s="14">
        <f>IFERROR(VLOOKUP(E26,таблица!$A$3:$B$50,2,FALSE),0)</f>
        <v>33</v>
      </c>
      <c r="G26" s="24"/>
      <c r="H26" s="15">
        <f>IFERROR(VLOOKUP(G26,таблица!$A$3:$B$50,2,FALSE),0)</f>
        <v>0</v>
      </c>
      <c r="I26" s="24"/>
      <c r="J26" s="15">
        <f>IFERROR(VLOOKUP(I26,таблица!$A$3:$B$50,2,FALSE),0)</f>
        <v>0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59"/>
      <c r="P26" s="17">
        <f>IFERROR(VLOOKUP(O26,таблица!$A$3:$B$50,2,FALSE),0)</f>
        <v>0</v>
      </c>
      <c r="Q26" s="59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 t="s">
        <v>25</v>
      </c>
      <c r="X26" s="14">
        <f>IFERROR(VLOOKUP(W26,таблица!$A$3:$B$50,2,FALSE),0)</f>
        <v>0</v>
      </c>
      <c r="Y26" s="19" t="s">
        <v>25</v>
      </c>
      <c r="Z26" s="14">
        <f>IFERROR(VLOOKUP(Y26,таблица!$A$3:$B$50,2,FALSE),0)</f>
        <v>0</v>
      </c>
      <c r="AA26" s="24"/>
      <c r="AB26" s="15">
        <f>IFERROR(VLOOKUP(AA26,таблица!$A$3:$B$50,2,FALSE),0)</f>
        <v>0</v>
      </c>
      <c r="AC26" s="24"/>
      <c r="AD26" s="15">
        <f>IFERROR(VLOOKUP(AC26,таблица!$A$3:$B$50,2,FALSE),0)</f>
        <v>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SUM(D26,F26,L26,N26,P26,R26,T26,V26,X26,Z26,AB26,AD26,AF26,AH26,AJ26,AL26)</f>
        <v>67</v>
      </c>
      <c r="AN26" s="22">
        <f>AM26</f>
        <v>67</v>
      </c>
      <c r="AO26" s="23">
        <v>18</v>
      </c>
      <c r="AP26" s="28">
        <f>B26</f>
        <v>63</v>
      </c>
    </row>
    <row r="27" spans="1:42" ht="24.95" customHeight="1" x14ac:dyDescent="0.25">
      <c r="A27" s="53">
        <v>17</v>
      </c>
      <c r="B27" s="66">
        <v>75</v>
      </c>
      <c r="C27" s="27">
        <v>14</v>
      </c>
      <c r="D27" s="14">
        <f>IFERROR(VLOOKUP(C27,таблица!$A$3:$B$50,2,FALSE),0)</f>
        <v>35</v>
      </c>
      <c r="E27" s="19">
        <v>13</v>
      </c>
      <c r="F27" s="14">
        <f>IFERROR(VLOOKUP(E27,таблица!$A$3:$B$50,2,FALSE),0)</f>
        <v>36</v>
      </c>
      <c r="G27" s="24">
        <v>2</v>
      </c>
      <c r="H27" s="15">
        <f>IFERROR(VLOOKUP(G27,таблица!$A$3:$B$50,2,FALSE),0)</f>
        <v>48</v>
      </c>
      <c r="I27" s="24">
        <v>6</v>
      </c>
      <c r="J27" s="15">
        <f>IFERROR(VLOOKUP(I27,таблица!$A$3:$B$50,2,FALSE),0)</f>
        <v>43</v>
      </c>
      <c r="K27" s="26">
        <v>10</v>
      </c>
      <c r="L27" s="16">
        <f>IFERROR(VLOOKUP(K27,таблица!$A$3:$B$50,2,FALSE),0)</f>
        <v>39</v>
      </c>
      <c r="M27" s="26">
        <v>4</v>
      </c>
      <c r="N27" s="16">
        <f>IFERROR(VLOOKUP(M27,таблица!$A$3:$B$50,2,FALSE),0)</f>
        <v>45</v>
      </c>
      <c r="O27" s="59">
        <v>2</v>
      </c>
      <c r="P27" s="17">
        <f>IFERROR(VLOOKUP(O27,таблица!$A$3:$B$50,2,FALSE),0)</f>
        <v>48</v>
      </c>
      <c r="Q27" s="59">
        <v>2</v>
      </c>
      <c r="R27" s="17">
        <f>IFERROR(VLOOKUP(Q27,таблица!$A$3:$B$50,2,FALSE),0)</f>
        <v>48</v>
      </c>
      <c r="S27" s="25">
        <v>10</v>
      </c>
      <c r="T27" s="18">
        <f>IFERROR(VLOOKUP(S27,таблица!$A$3:$B$50,2,FALSE),0)</f>
        <v>39</v>
      </c>
      <c r="U27" s="25">
        <v>4</v>
      </c>
      <c r="V27" s="18">
        <f>IFERROR(VLOOKUP(U27,таблица!$A$3:$B$50,2,FALSE),0)</f>
        <v>45</v>
      </c>
      <c r="W27" s="19">
        <v>4</v>
      </c>
      <c r="X27" s="14">
        <f>IFERROR(VLOOKUP(W27,таблица!$A$3:$B$50,2,FALSE),0)</f>
        <v>45</v>
      </c>
      <c r="Y27" s="19">
        <v>4</v>
      </c>
      <c r="Z27" s="14">
        <f>IFERROR(VLOOKUP(Y27,таблица!$A$3:$B$50,2,FALSE),0)</f>
        <v>45</v>
      </c>
      <c r="AA27" s="24"/>
      <c r="AB27" s="15">
        <f>IFERROR(VLOOKUP(AA27,таблица!$A$3:$B$50,2,FALSE),0)</f>
        <v>0</v>
      </c>
      <c r="AC27" s="24"/>
      <c r="AD27" s="15">
        <f>IFERROR(VLOOKUP(AC27,таблица!$A$3:$B$50,2,FALSE),0)</f>
        <v>0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>
        <v>8</v>
      </c>
      <c r="AJ27" s="17">
        <f>IFERROR(VLOOKUP(AI27,таблица!$A$3:$B$50,2,FALSE),0)</f>
        <v>41</v>
      </c>
      <c r="AK27" s="30">
        <v>12</v>
      </c>
      <c r="AL27" s="17">
        <f>IFERROR(VLOOKUP(AK27,таблица!$A$3:$B$50,2,FALSE),0)</f>
        <v>37</v>
      </c>
      <c r="AM27" s="49">
        <f>SUM(D27,F27,H27,J27,L27,N27,P27,R27,T27,V27,X27,Z27,AB27,AD27,AF27,AH27,AJ27,AL27)</f>
        <v>594</v>
      </c>
      <c r="AN27" s="22">
        <f>AM27</f>
        <v>594</v>
      </c>
      <c r="AO27" s="23">
        <v>1</v>
      </c>
      <c r="AP27" s="28">
        <f>B27</f>
        <v>75</v>
      </c>
    </row>
    <row r="28" spans="1:42" ht="24.95" customHeight="1" x14ac:dyDescent="0.25">
      <c r="A28" s="53">
        <v>18</v>
      </c>
      <c r="B28" s="66" t="s">
        <v>9</v>
      </c>
      <c r="C28" s="64" t="s">
        <v>38</v>
      </c>
      <c r="D28" s="14">
        <v>49</v>
      </c>
      <c r="E28" s="19" t="s">
        <v>38</v>
      </c>
      <c r="F28" s="14">
        <v>49</v>
      </c>
      <c r="G28" s="24">
        <v>12</v>
      </c>
      <c r="H28" s="15">
        <f>IFERROR(VLOOKUP(G28,таблица!$A$3:$B$50,2,FALSE),0)</f>
        <v>37</v>
      </c>
      <c r="I28" s="24">
        <v>2</v>
      </c>
      <c r="J28" s="15">
        <f>IFERROR(VLOOKUP(I28,таблица!$A$3:$B$50,2,FALSE),0)</f>
        <v>48</v>
      </c>
      <c r="K28" s="26">
        <v>2</v>
      </c>
      <c r="L28" s="16">
        <f>IFERROR(VLOOKUP(K28,таблица!$A$3:$B$50,2,FALSE),0)</f>
        <v>48</v>
      </c>
      <c r="M28" s="26"/>
      <c r="N28" s="16">
        <f>IFERROR(VLOOKUP(M28,таблица!$A$3:$B$50,2,FALSE),0)</f>
        <v>0</v>
      </c>
      <c r="O28" s="59"/>
      <c r="P28" s="17">
        <f>IFERROR(VLOOKUP(O28,таблица!$A$3:$B$50,2,FALSE),0)</f>
        <v>0</v>
      </c>
      <c r="Q28" s="59"/>
      <c r="R28" s="17">
        <f>IFERROR(VLOOKUP(Q28,таблица!$A$3:$B$50,2,FALSE),0)</f>
        <v>0</v>
      </c>
      <c r="S28" s="25">
        <v>1</v>
      </c>
      <c r="T28" s="18">
        <f>IFERROR(VLOOKUP(S28,таблица!$A$3:$B$50,2,FALSE),0)</f>
        <v>50</v>
      </c>
      <c r="U28" s="25">
        <v>3</v>
      </c>
      <c r="V28" s="18">
        <f>IFERROR(VLOOKUP(U28,таблица!$A$3:$B$50,2,FALSE),0)</f>
        <v>46</v>
      </c>
      <c r="W28" s="19" t="s">
        <v>25</v>
      </c>
      <c r="X28" s="14">
        <f>IFERROR(VLOOKUP(W28,таблица!$A$3:$B$50,2,FALSE),0)</f>
        <v>0</v>
      </c>
      <c r="Y28" s="19" t="s">
        <v>25</v>
      </c>
      <c r="Z28" s="14">
        <f>IFERROR(VLOOKUP(Y28,таблица!$A$3:$B$50,2,FALSE),0)</f>
        <v>0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>SUM(D28,F28,H28,J28,L28,N28,P28,R28,T28,V28,X28,Z28,AB28,AD28,AF28,AH28,AJ28,AL28)</f>
        <v>327</v>
      </c>
      <c r="AN28" s="22">
        <f>AM28</f>
        <v>327</v>
      </c>
      <c r="AO28" s="23">
        <v>13</v>
      </c>
      <c r="AP28" s="28" t="str">
        <f>B28</f>
        <v>17 инт</v>
      </c>
    </row>
    <row r="29" spans="1:42" ht="24.95" customHeight="1" x14ac:dyDescent="0.25">
      <c r="A29" s="53">
        <v>19</v>
      </c>
      <c r="B29" s="66" t="s">
        <v>8</v>
      </c>
      <c r="C29" s="27"/>
      <c r="D29" s="14">
        <f>IFERROR(VLOOKUP(C29,таблица!$A$3:$B$50,2,FALSE),0)</f>
        <v>0</v>
      </c>
      <c r="E29" s="19"/>
      <c r="F29" s="14">
        <f>IFERROR(VLOOKUP(E29,таблица!$A$3:$B$50,2,FALSE),0)</f>
        <v>0</v>
      </c>
      <c r="G29" s="24"/>
      <c r="H29" s="15">
        <f>IFERROR(VLOOKUP(G29,таблица!$A$3:$B$50,2,FALSE),0)</f>
        <v>0</v>
      </c>
      <c r="I29" s="24"/>
      <c r="J29" s="15">
        <f>IFERROR(VLOOKUP(I29,таблица!$A$3:$B$50,2,FALSE),0)</f>
        <v>0</v>
      </c>
      <c r="K29" s="26"/>
      <c r="L29" s="16">
        <f>IFERROR(VLOOKUP(K29,таблица!$A$3:$B$50,2,FALSE),0)</f>
        <v>0</v>
      </c>
      <c r="M29" s="26"/>
      <c r="N29" s="16">
        <f>IFERROR(VLOOKUP(M29,таблица!$A$3:$B$50,2,FALSE),0)</f>
        <v>0</v>
      </c>
      <c r="O29" s="59"/>
      <c r="P29" s="17">
        <f>IFERROR(VLOOKUP(O29,таблица!$A$3:$B$50,2,FALSE),0)</f>
        <v>0</v>
      </c>
      <c r="Q29" s="59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/>
      <c r="V29" s="18">
        <f>IFERROR(VLOOKUP(U29,таблица!$A$3:$B$50,2,FALSE),0)</f>
        <v>0</v>
      </c>
      <c r="W29" s="19" t="s">
        <v>25</v>
      </c>
      <c r="X29" s="14">
        <f>IFERROR(VLOOKUP(W29,таблица!$A$3:$B$50,2,FALSE),0)</f>
        <v>0</v>
      </c>
      <c r="Y29" s="19" t="s">
        <v>25</v>
      </c>
      <c r="Z29" s="14">
        <f>IFERROR(VLOOKUP(Y29,таблица!$A$3:$B$50,2,FALSE),0)</f>
        <v>0</v>
      </c>
      <c r="AA29" s="24"/>
      <c r="AB29" s="15">
        <f>IFERROR(VLOOKUP(AA29,таблица!$A$3:$B$50,2,FALSE),0)</f>
        <v>0</v>
      </c>
      <c r="AC29" s="24"/>
      <c r="AD29" s="15">
        <f>IFERROR(VLOOKUP(AC29,таблица!$A$3:$B$50,2,FALSE),0)</f>
        <v>0</v>
      </c>
      <c r="AE29" s="26"/>
      <c r="AF29" s="16">
        <f>IFERROR(VLOOKUP(AE29,таблица!$A$3:$B$50,2,FALSE),0)</f>
        <v>0</v>
      </c>
      <c r="AG29" s="26"/>
      <c r="AH29" s="16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>SUM(D29,F29,H29,J29,L29,N29,P29,R29,T29,V29,X29,Z29,AB29,AD29,AF29,AH29,AJ29,AL29)</f>
        <v>0</v>
      </c>
      <c r="AN29" s="22">
        <f>AM29</f>
        <v>0</v>
      </c>
      <c r="AO29" s="23"/>
      <c r="AP29" s="28" t="str">
        <f>B29</f>
        <v>ЦО</v>
      </c>
    </row>
  </sheetData>
  <autoFilter ref="A10:AP29">
    <sortState ref="A11:AP36">
      <sortCondition ref="B10:B36"/>
    </sortState>
  </autoFilter>
  <mergeCells count="73"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29"/>
  <sheetViews>
    <sheetView zoomScale="60" zoomScaleNormal="60" workbookViewId="0">
      <selection activeCell="E4" sqref="E4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2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2" ht="24" customHeight="1" x14ac:dyDescent="0.45">
      <c r="A3" s="120" t="s">
        <v>37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112" t="s">
        <v>4</v>
      </c>
      <c r="B6" s="119" t="s">
        <v>3</v>
      </c>
      <c r="C6" s="113" t="s">
        <v>40</v>
      </c>
      <c r="D6" s="113"/>
      <c r="E6" s="113"/>
      <c r="F6" s="113"/>
      <c r="G6" s="106" t="s">
        <v>41</v>
      </c>
      <c r="H6" s="106"/>
      <c r="I6" s="106"/>
      <c r="J6" s="106"/>
      <c r="K6" s="114" t="s">
        <v>30</v>
      </c>
      <c r="L6" s="114"/>
      <c r="M6" s="114"/>
      <c r="N6" s="114"/>
      <c r="O6" s="115" t="s">
        <v>31</v>
      </c>
      <c r="P6" s="115"/>
      <c r="Q6" s="115"/>
      <c r="R6" s="115"/>
      <c r="S6" s="104" t="s">
        <v>32</v>
      </c>
      <c r="T6" s="104"/>
      <c r="U6" s="104"/>
      <c r="V6" s="104"/>
      <c r="W6" s="105" t="s">
        <v>33</v>
      </c>
      <c r="X6" s="105"/>
      <c r="Y6" s="105"/>
      <c r="Z6" s="105"/>
      <c r="AA6" s="106" t="s">
        <v>34</v>
      </c>
      <c r="AB6" s="106"/>
      <c r="AC6" s="106"/>
      <c r="AD6" s="106"/>
      <c r="AE6" s="107" t="s">
        <v>35</v>
      </c>
      <c r="AF6" s="107"/>
      <c r="AG6" s="107"/>
      <c r="AH6" s="107"/>
      <c r="AI6" s="108" t="s">
        <v>36</v>
      </c>
      <c r="AJ6" s="108"/>
      <c r="AK6" s="108"/>
      <c r="AL6" s="108"/>
      <c r="AM6" s="116" t="s">
        <v>1</v>
      </c>
      <c r="AN6" s="94" t="s">
        <v>19</v>
      </c>
      <c r="AO6" s="97" t="s">
        <v>2</v>
      </c>
      <c r="AP6" s="119" t="s">
        <v>3</v>
      </c>
    </row>
    <row r="7" spans="1:42" ht="28.5" customHeight="1" x14ac:dyDescent="0.25">
      <c r="A7" s="112"/>
      <c r="B7" s="119"/>
      <c r="C7" s="101" t="s">
        <v>6</v>
      </c>
      <c r="D7" s="101"/>
      <c r="E7" s="101" t="s">
        <v>7</v>
      </c>
      <c r="F7" s="101"/>
      <c r="G7" s="102" t="s">
        <v>6</v>
      </c>
      <c r="H7" s="102"/>
      <c r="I7" s="102" t="s">
        <v>7</v>
      </c>
      <c r="J7" s="102"/>
      <c r="K7" s="103" t="s">
        <v>6</v>
      </c>
      <c r="L7" s="103"/>
      <c r="M7" s="103" t="s">
        <v>7</v>
      </c>
      <c r="N7" s="103"/>
      <c r="O7" s="91" t="s">
        <v>6</v>
      </c>
      <c r="P7" s="91"/>
      <c r="Q7" s="91" t="s">
        <v>7</v>
      </c>
      <c r="R7" s="91"/>
      <c r="S7" s="92" t="s">
        <v>6</v>
      </c>
      <c r="T7" s="92"/>
      <c r="U7" s="92" t="s">
        <v>7</v>
      </c>
      <c r="V7" s="92"/>
      <c r="W7" s="93" t="s">
        <v>6</v>
      </c>
      <c r="X7" s="93"/>
      <c r="Y7" s="93" t="s">
        <v>7</v>
      </c>
      <c r="Z7" s="93"/>
      <c r="AA7" s="102" t="s">
        <v>6</v>
      </c>
      <c r="AB7" s="102"/>
      <c r="AC7" s="102" t="s">
        <v>7</v>
      </c>
      <c r="AD7" s="102"/>
      <c r="AE7" s="117" t="s">
        <v>6</v>
      </c>
      <c r="AF7" s="117"/>
      <c r="AG7" s="117" t="s">
        <v>7</v>
      </c>
      <c r="AH7" s="117"/>
      <c r="AI7" s="85" t="s">
        <v>6</v>
      </c>
      <c r="AJ7" s="85"/>
      <c r="AK7" s="85" t="s">
        <v>7</v>
      </c>
      <c r="AL7" s="85"/>
      <c r="AM7" s="116"/>
      <c r="AN7" s="95"/>
      <c r="AO7" s="98"/>
      <c r="AP7" s="119"/>
    </row>
    <row r="8" spans="1:42" ht="11.25" customHeight="1" x14ac:dyDescent="0.25">
      <c r="A8" s="112"/>
      <c r="B8" s="119"/>
      <c r="C8" s="86" t="s">
        <v>5</v>
      </c>
      <c r="D8" s="87" t="s">
        <v>0</v>
      </c>
      <c r="E8" s="86" t="s">
        <v>5</v>
      </c>
      <c r="F8" s="87" t="s">
        <v>0</v>
      </c>
      <c r="G8" s="80" t="s">
        <v>5</v>
      </c>
      <c r="H8" s="88" t="s">
        <v>0</v>
      </c>
      <c r="I8" s="80" t="s">
        <v>5</v>
      </c>
      <c r="J8" s="90" t="s">
        <v>0</v>
      </c>
      <c r="K8" s="78" t="s">
        <v>5</v>
      </c>
      <c r="L8" s="77" t="s">
        <v>0</v>
      </c>
      <c r="M8" s="78" t="s">
        <v>5</v>
      </c>
      <c r="N8" s="77" t="s">
        <v>0</v>
      </c>
      <c r="O8" s="79" t="s">
        <v>5</v>
      </c>
      <c r="P8" s="73" t="s">
        <v>0</v>
      </c>
      <c r="Q8" s="79" t="s">
        <v>5</v>
      </c>
      <c r="R8" s="73" t="s">
        <v>0</v>
      </c>
      <c r="S8" s="81" t="s">
        <v>5</v>
      </c>
      <c r="T8" s="82" t="s">
        <v>0</v>
      </c>
      <c r="U8" s="81" t="s">
        <v>5</v>
      </c>
      <c r="V8" s="82" t="s">
        <v>0</v>
      </c>
      <c r="W8" s="83" t="s">
        <v>5</v>
      </c>
      <c r="X8" s="84" t="s">
        <v>0</v>
      </c>
      <c r="Y8" s="83" t="s">
        <v>5</v>
      </c>
      <c r="Z8" s="84" t="s">
        <v>0</v>
      </c>
      <c r="AA8" s="80" t="s">
        <v>5</v>
      </c>
      <c r="AB8" s="75" t="s">
        <v>0</v>
      </c>
      <c r="AC8" s="80" t="s">
        <v>5</v>
      </c>
      <c r="AD8" s="75" t="s">
        <v>0</v>
      </c>
      <c r="AE8" s="76" t="s">
        <v>5</v>
      </c>
      <c r="AF8" s="77" t="s">
        <v>0</v>
      </c>
      <c r="AG8" s="76" t="s">
        <v>5</v>
      </c>
      <c r="AH8" s="77" t="s">
        <v>0</v>
      </c>
      <c r="AI8" s="74" t="s">
        <v>5</v>
      </c>
      <c r="AJ8" s="73" t="s">
        <v>0</v>
      </c>
      <c r="AK8" s="74" t="s">
        <v>5</v>
      </c>
      <c r="AL8" s="73" t="s">
        <v>0</v>
      </c>
      <c r="AM8" s="116"/>
      <c r="AN8" s="95"/>
      <c r="AO8" s="98"/>
      <c r="AP8" s="119"/>
    </row>
    <row r="9" spans="1:42" x14ac:dyDescent="0.25">
      <c r="A9" s="112"/>
      <c r="B9" s="119"/>
      <c r="C9" s="86"/>
      <c r="D9" s="87"/>
      <c r="E9" s="86"/>
      <c r="F9" s="87"/>
      <c r="G9" s="80"/>
      <c r="H9" s="89"/>
      <c r="I9" s="80"/>
      <c r="J9" s="90"/>
      <c r="K9" s="78"/>
      <c r="L9" s="77"/>
      <c r="M9" s="78"/>
      <c r="N9" s="77"/>
      <c r="O9" s="79"/>
      <c r="P9" s="73"/>
      <c r="Q9" s="79"/>
      <c r="R9" s="73"/>
      <c r="S9" s="81"/>
      <c r="T9" s="82"/>
      <c r="U9" s="81"/>
      <c r="V9" s="82"/>
      <c r="W9" s="83"/>
      <c r="X9" s="84"/>
      <c r="Y9" s="83"/>
      <c r="Z9" s="84"/>
      <c r="AA9" s="80"/>
      <c r="AB9" s="75"/>
      <c r="AC9" s="80"/>
      <c r="AD9" s="75"/>
      <c r="AE9" s="76"/>
      <c r="AF9" s="77"/>
      <c r="AG9" s="76"/>
      <c r="AH9" s="77"/>
      <c r="AI9" s="74"/>
      <c r="AJ9" s="73"/>
      <c r="AK9" s="74"/>
      <c r="AL9" s="73"/>
      <c r="AM9" s="116"/>
      <c r="AN9" s="96"/>
      <c r="AO9" s="99"/>
      <c r="AP9" s="119"/>
    </row>
    <row r="10" spans="1:42" x14ac:dyDescent="0.25">
      <c r="A10" s="68"/>
      <c r="B10" s="68"/>
      <c r="C10" s="4"/>
      <c r="D10" s="5"/>
      <c r="E10" s="4"/>
      <c r="F10" s="5"/>
      <c r="G10" s="6"/>
      <c r="H10" s="70"/>
      <c r="I10" s="6"/>
      <c r="J10" s="70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70"/>
      <c r="AC10" s="6"/>
      <c r="AD10" s="70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4.95" customHeight="1" x14ac:dyDescent="0.25">
      <c r="A11" s="53">
        <v>1</v>
      </c>
      <c r="B11" s="66">
        <v>5</v>
      </c>
      <c r="C11" s="27">
        <v>13</v>
      </c>
      <c r="D11" s="14">
        <f>IFERROR(VLOOKUP(C11,таблица!$A$3:$B$50,2,FALSE),0)</f>
        <v>36</v>
      </c>
      <c r="E11" s="19" t="s">
        <v>39</v>
      </c>
      <c r="F11" s="14">
        <v>41.5</v>
      </c>
      <c r="G11" s="24">
        <v>5</v>
      </c>
      <c r="H11" s="15">
        <f>IFERROR(VLOOKUP(G11,таблица!$A$3:$B$50,2,FALSE),0)</f>
        <v>44</v>
      </c>
      <c r="I11" s="24">
        <v>5</v>
      </c>
      <c r="J11" s="15">
        <f>IFERROR(VLOOKUP(I11,таблица!$A$3:$B$50,2,FALSE),0)</f>
        <v>44</v>
      </c>
      <c r="K11" s="26">
        <v>11</v>
      </c>
      <c r="L11" s="16">
        <f>IFERROR(VLOOKUP(K11,таблица!$A$3:$B$50,2,FALSE),0)</f>
        <v>38</v>
      </c>
      <c r="M11" s="26">
        <v>14</v>
      </c>
      <c r="N11" s="16">
        <f>IFERROR(VLOOKUP(M11,таблица!$A$3:$B$50,2,FALSE),0)</f>
        <v>35</v>
      </c>
      <c r="O11" s="69"/>
      <c r="P11" s="17">
        <f>IFERROR(VLOOKUP(O11,таблица!$A$3:$B$50,2,FALSE),0)</f>
        <v>0</v>
      </c>
      <c r="Q11" s="69"/>
      <c r="R11" s="17">
        <f>IFERROR(VLOOKUP(Q11,таблица!$A$3:$B$50,2,FALSE),0)</f>
        <v>0</v>
      </c>
      <c r="S11" s="25">
        <v>13</v>
      </c>
      <c r="T11" s="18">
        <f>IFERROR(VLOOKUP(S11,таблица!$A$3:$B$50,2,FALSE),0)</f>
        <v>36</v>
      </c>
      <c r="U11" s="25">
        <v>10</v>
      </c>
      <c r="V11" s="18">
        <f>IFERROR(VLOOKUP(U11,таблица!$A$3:$B$50,2,FALSE),0)</f>
        <v>39</v>
      </c>
      <c r="W11" s="19">
        <v>8</v>
      </c>
      <c r="X11" s="14">
        <f>IFERROR(VLOOKUP(W11,таблица!$A$3:$B$50,2,FALSE),0)</f>
        <v>41</v>
      </c>
      <c r="Y11" s="19">
        <v>5</v>
      </c>
      <c r="Z11" s="14">
        <f>IFERROR(VLOOKUP(Y11,таблица!$A$3:$B$50,2,FALSE),0)</f>
        <v>44</v>
      </c>
      <c r="AA11" s="24"/>
      <c r="AB11" s="15">
        <f>IFERROR(VLOOKUP(AA11,таблица!$A$3:$B$50,2,FALSE),0)</f>
        <v>0</v>
      </c>
      <c r="AC11" s="24"/>
      <c r="AD11" s="15">
        <f>IFERROR(VLOOKUP(AC11,таблица!$A$3:$B$50,2,FALSE),0)</f>
        <v>0</v>
      </c>
      <c r="AE11" s="26"/>
      <c r="AF11" s="16">
        <f>IFERROR(VLOOKUP(AE11,таблица!$A$3:$B$50,2,FALSE),0)</f>
        <v>0</v>
      </c>
      <c r="AG11" s="26"/>
      <c r="AH11" s="16">
        <f>IFERROR(VLOOKUP(AG11,таблица!$A$3:$B$50,2,FALSE),0)</f>
        <v>0</v>
      </c>
      <c r="AI11" s="30">
        <v>6</v>
      </c>
      <c r="AJ11" s="17">
        <f>IFERROR(VLOOKUP(AI11,таблица!$A$3:$B$50,2,FALSE),0)</f>
        <v>43</v>
      </c>
      <c r="AK11" s="30">
        <v>11</v>
      </c>
      <c r="AL11" s="17">
        <f>IFERROR(VLOOKUP(AK11,таблица!$A$3:$B$50,2,FALSE),0)</f>
        <v>38</v>
      </c>
      <c r="AM11" s="49">
        <f>SUM(D11,F11,H11,J11,L11,N11,P11,R11,T11,V11,X11,Z11,AB11,AD11,AF11,AH11,AJ11,AL11)</f>
        <v>479.5</v>
      </c>
      <c r="AN11" s="22">
        <f>AM11</f>
        <v>479.5</v>
      </c>
      <c r="AO11" s="71">
        <v>9</v>
      </c>
      <c r="AP11" s="28">
        <f>B11</f>
        <v>5</v>
      </c>
    </row>
    <row r="12" spans="1:42" ht="24.95" customHeight="1" x14ac:dyDescent="0.25">
      <c r="A12" s="53">
        <v>2</v>
      </c>
      <c r="B12" s="66">
        <v>7</v>
      </c>
      <c r="C12" s="27" t="s">
        <v>43</v>
      </c>
      <c r="D12" s="14">
        <v>42.5</v>
      </c>
      <c r="E12" s="19">
        <v>3</v>
      </c>
      <c r="F12" s="14">
        <f>IFERROR(VLOOKUP(E12,таблица!$A$3:$B$50,2,FALSE),0)</f>
        <v>46</v>
      </c>
      <c r="G12" s="24">
        <v>12</v>
      </c>
      <c r="H12" s="15">
        <f>IFERROR(VLOOKUP(G12,таблица!$A$3:$B$50,2,FALSE),0)</f>
        <v>37</v>
      </c>
      <c r="I12" s="24">
        <v>1</v>
      </c>
      <c r="J12" s="15">
        <f>IFERROR(VLOOKUP(I12,таблица!$A$3:$B$50,2,FALSE),0)</f>
        <v>50</v>
      </c>
      <c r="K12" s="26">
        <v>10</v>
      </c>
      <c r="L12" s="16">
        <f>IFERROR(VLOOKUP(K12,таблица!$A$3:$B$50,2,FALSE),0)</f>
        <v>39</v>
      </c>
      <c r="M12" s="26">
        <v>13</v>
      </c>
      <c r="N12" s="16">
        <f>IFERROR(VLOOKUP(M12,таблица!$A$3:$B$50,2,FALSE),0)</f>
        <v>36</v>
      </c>
      <c r="O12" s="69">
        <v>2</v>
      </c>
      <c r="P12" s="17">
        <f>IFERROR(VLOOKUP(O12,таблица!$A$3:$B$50,2,FALSE),0)</f>
        <v>48</v>
      </c>
      <c r="Q12" s="69"/>
      <c r="R12" s="17">
        <f>IFERROR(VLOOKUP(Q12,таблица!$A$3:$B$50,2,FALSE),0)</f>
        <v>0</v>
      </c>
      <c r="S12" s="25">
        <v>8</v>
      </c>
      <c r="T12" s="18">
        <f>IFERROR(VLOOKUP(S12,таблица!$A$3:$B$50,2,FALSE),0)</f>
        <v>41</v>
      </c>
      <c r="U12" s="25">
        <v>9</v>
      </c>
      <c r="V12" s="18">
        <f>IFERROR(VLOOKUP(U12,таблица!$A$3:$B$50,2,FALSE),0)</f>
        <v>40</v>
      </c>
      <c r="W12" s="19">
        <v>5</v>
      </c>
      <c r="X12" s="14">
        <f>IFERROR(VLOOKUP(W12,таблица!$A$3:$B$50,2,FALSE),0)</f>
        <v>44</v>
      </c>
      <c r="Y12" s="19" t="s">
        <v>25</v>
      </c>
      <c r="Z12" s="14">
        <f>IFERROR(VLOOKUP(Y12,таблица!$A$3:$B$50,2,FALSE),0)</f>
        <v>0</v>
      </c>
      <c r="AA12" s="24"/>
      <c r="AB12" s="15">
        <f>IFERROR(VLOOKUP(AA12,таблица!$A$3:$B$50,2,FALSE),0)</f>
        <v>0</v>
      </c>
      <c r="AC12" s="24"/>
      <c r="AD12" s="15">
        <f>IFERROR(VLOOKUP(AC12,таблица!$A$3:$B$50,2,FALSE),0)</f>
        <v>0</v>
      </c>
      <c r="AE12" s="26"/>
      <c r="AF12" s="16">
        <f>IFERROR(VLOOKUP(AE12,таблица!$A$3:$B$50,2,FALSE),0)</f>
        <v>0</v>
      </c>
      <c r="AG12" s="26"/>
      <c r="AH12" s="16">
        <f>IFERROR(VLOOKUP(AG12,таблица!$A$3:$B$50,2,FALSE),0)</f>
        <v>0</v>
      </c>
      <c r="AI12" s="30">
        <v>7</v>
      </c>
      <c r="AJ12" s="17">
        <f>IFERROR(VLOOKUP(AI12,таблица!$A$3:$B$50,2,FALSE),0)</f>
        <v>42</v>
      </c>
      <c r="AK12" s="30">
        <v>9</v>
      </c>
      <c r="AL12" s="17">
        <f>IFERROR(VLOOKUP(AK12,таблица!$A$3:$B$50,2,FALSE),0)</f>
        <v>40</v>
      </c>
      <c r="AM12" s="49">
        <f>SUM(D12,F12,H12,J12,L12,N12,P12,R12,T12,V12,X12,Z12,AB12,AD12,AF12,AH12,AJ12,AL12)</f>
        <v>505.5</v>
      </c>
      <c r="AN12" s="22">
        <f>AM12</f>
        <v>505.5</v>
      </c>
      <c r="AO12" s="71">
        <v>8</v>
      </c>
      <c r="AP12" s="28">
        <f>B12</f>
        <v>7</v>
      </c>
    </row>
    <row r="13" spans="1:42" ht="24.95" customHeight="1" x14ac:dyDescent="0.25">
      <c r="A13" s="53">
        <v>3</v>
      </c>
      <c r="B13" s="66">
        <v>9</v>
      </c>
      <c r="C13" s="27" t="s">
        <v>43</v>
      </c>
      <c r="D13" s="14">
        <v>42.5</v>
      </c>
      <c r="E13" s="19">
        <v>16</v>
      </c>
      <c r="F13" s="14">
        <f>IFERROR(VLOOKUP(E13,таблица!$A$3:$B$50,2,FALSE),0)</f>
        <v>33</v>
      </c>
      <c r="G13" s="24">
        <v>2</v>
      </c>
      <c r="H13" s="15">
        <f>IFERROR(VLOOKUP(G13,таблица!$A$3:$B$50,2,FALSE),0)</f>
        <v>48</v>
      </c>
      <c r="I13" s="24">
        <v>2</v>
      </c>
      <c r="J13" s="15">
        <f>IFERROR(VLOOKUP(I13,таблица!$A$3:$B$50,2,FALSE),0)</f>
        <v>48</v>
      </c>
      <c r="K13" s="26">
        <v>1</v>
      </c>
      <c r="L13" s="16">
        <f>IFERROR(VLOOKUP(K13,таблица!$A$3:$B$50,2,FALSE),0)</f>
        <v>50</v>
      </c>
      <c r="M13" s="26">
        <v>1</v>
      </c>
      <c r="N13" s="16">
        <f>IFERROR(VLOOKUP(M13,таблица!$A$3:$B$50,2,FALSE),0)</f>
        <v>50</v>
      </c>
      <c r="O13" s="69">
        <v>4</v>
      </c>
      <c r="P13" s="17">
        <f>IFERROR(VLOOKUP(O13,таблица!$A$3:$B$50,2,FALSE),0)</f>
        <v>45</v>
      </c>
      <c r="Q13" s="69">
        <v>1</v>
      </c>
      <c r="R13" s="17">
        <f>IFERROR(VLOOKUP(Q13,таблица!$A$3:$B$50,2,FALSE),0)</f>
        <v>50</v>
      </c>
      <c r="S13" s="25">
        <v>1</v>
      </c>
      <c r="T13" s="18">
        <f>IFERROR(VLOOKUP(S13,таблица!$A$3:$B$50,2,FALSE),0)</f>
        <v>50</v>
      </c>
      <c r="U13" s="25">
        <v>1</v>
      </c>
      <c r="V13" s="18">
        <f>IFERROR(VLOOKUP(U13,таблица!$A$3:$B$50,2,FALSE),0)</f>
        <v>50</v>
      </c>
      <c r="W13" s="19">
        <v>4</v>
      </c>
      <c r="X13" s="14">
        <f>IFERROR(VLOOKUP(W13,таблица!$A$3:$B$50,2,FALSE),0)</f>
        <v>45</v>
      </c>
      <c r="Y13" s="19">
        <v>8</v>
      </c>
      <c r="Z13" s="14">
        <f>IFERROR(VLOOKUP(Y13,таблица!$A$3:$B$50,2,FALSE),0)</f>
        <v>41</v>
      </c>
      <c r="AA13" s="24"/>
      <c r="AB13" s="15">
        <f>IFERROR(VLOOKUP(AA13,таблица!$A$3:$B$50,2,FALSE),0)</f>
        <v>0</v>
      </c>
      <c r="AC13" s="24"/>
      <c r="AD13" s="15">
        <f>IFERROR(VLOOKUP(AC13,таблица!$A$3:$B$50,2,FALSE),0)</f>
        <v>0</v>
      </c>
      <c r="AE13" s="26"/>
      <c r="AF13" s="16">
        <f>IFERROR(VLOOKUP(AE13,таблица!$A$3:$B$50,2,FALSE),0)</f>
        <v>0</v>
      </c>
      <c r="AG13" s="26"/>
      <c r="AH13" s="16">
        <f>IFERROR(VLOOKUP(AG13,таблица!$A$3:$B$50,2,FALSE),0)</f>
        <v>0</v>
      </c>
      <c r="AI13" s="30">
        <v>2</v>
      </c>
      <c r="AJ13" s="17">
        <f>IFERROR(VLOOKUP(AI13,таблица!$A$3:$B$50,2,FALSE),0)</f>
        <v>48</v>
      </c>
      <c r="AK13" s="30">
        <v>10</v>
      </c>
      <c r="AL13" s="17">
        <f>IFERROR(VLOOKUP(AK13,таблица!$A$3:$B$50,2,FALSE),0)</f>
        <v>39</v>
      </c>
      <c r="AM13" s="49">
        <f>SUM(D13,F13,H13,J13,L13,N13,P13,R13,T13,V13,X13,Z13,AB13,AD13,,AJ13,AL13)</f>
        <v>639.5</v>
      </c>
      <c r="AN13" s="22">
        <f>AM13</f>
        <v>639.5</v>
      </c>
      <c r="AO13" s="71">
        <v>1</v>
      </c>
      <c r="AP13" s="28">
        <f>B13</f>
        <v>9</v>
      </c>
    </row>
    <row r="14" spans="1:42" ht="24.95" customHeight="1" x14ac:dyDescent="0.25">
      <c r="A14" s="53">
        <v>4</v>
      </c>
      <c r="B14" s="66">
        <v>12</v>
      </c>
      <c r="C14" s="27">
        <v>10</v>
      </c>
      <c r="D14" s="14">
        <f>IFERROR(VLOOKUP(C14,таблица!$A$3:$B$50,2,FALSE),0)</f>
        <v>39</v>
      </c>
      <c r="E14" s="19">
        <v>11</v>
      </c>
      <c r="F14" s="14">
        <f>IFERROR(VLOOKUP(E14,таблица!$A$3:$B$50,2,FALSE),0)</f>
        <v>38</v>
      </c>
      <c r="G14" s="24">
        <v>16</v>
      </c>
      <c r="H14" s="15">
        <f>IFERROR(VLOOKUP(G14,таблица!$A$3:$B$50,2,FALSE),0)</f>
        <v>33</v>
      </c>
      <c r="I14" s="24">
        <v>8</v>
      </c>
      <c r="J14" s="15">
        <f>IFERROR(VLOOKUP(I14,таблица!$A$3:$B$50,2,FALSE),0)</f>
        <v>41</v>
      </c>
      <c r="K14" s="26">
        <v>6</v>
      </c>
      <c r="L14" s="16">
        <f>IFERROR(VLOOKUP(K14,таблица!$A$3:$B$50,2,FALSE),0)</f>
        <v>43</v>
      </c>
      <c r="M14" s="26">
        <v>3</v>
      </c>
      <c r="N14" s="16">
        <f>IFERROR(VLOOKUP(M14,таблица!$A$3:$B$50,2,FALSE),0)</f>
        <v>46</v>
      </c>
      <c r="O14" s="69">
        <v>1</v>
      </c>
      <c r="P14" s="17">
        <f>IFERROR(VLOOKUP(O14,таблица!$A$3:$B$50,2,FALSE),0)</f>
        <v>50</v>
      </c>
      <c r="Q14" s="69"/>
      <c r="R14" s="17">
        <f>IFERROR(VLOOKUP(Q14,таблица!$A$3:$B$50,2,FALSE),0)</f>
        <v>0</v>
      </c>
      <c r="S14" s="25">
        <v>6</v>
      </c>
      <c r="T14" s="18">
        <f>IFERROR(VLOOKUP(S14,таблица!$A$3:$B$50,2,FALSE),0)</f>
        <v>43</v>
      </c>
      <c r="U14" s="25">
        <v>6</v>
      </c>
      <c r="V14" s="18">
        <f>IFERROR(VLOOKUP(U14,таблица!$A$3:$B$50,2,FALSE),0)</f>
        <v>43</v>
      </c>
      <c r="W14" s="19">
        <v>6</v>
      </c>
      <c r="X14" s="14">
        <f>IFERROR(VLOOKUP(W14,таблица!$A$3:$B$50,2,FALSE),0)</f>
        <v>43</v>
      </c>
      <c r="Y14" s="19">
        <v>10</v>
      </c>
      <c r="Z14" s="14">
        <f>IFERROR(VLOOKUP(Y14,таблица!$A$3:$B$50,2,FALSE),0)</f>
        <v>39</v>
      </c>
      <c r="AA14" s="24"/>
      <c r="AB14" s="15">
        <f>IFERROR(VLOOKUP(AA14,таблица!$A$3:$B$50,2,FALSE),0)</f>
        <v>0</v>
      </c>
      <c r="AC14" s="24"/>
      <c r="AD14" s="15">
        <f>IFERROR(VLOOKUP(AC14,таблица!$A$3:$B$50,2,FALSE),0)</f>
        <v>0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>
        <v>5</v>
      </c>
      <c r="AJ14" s="17">
        <f>IFERROR(VLOOKUP(AI14,таблица!$A$3:$B$50,2,FALSE),0)</f>
        <v>44</v>
      </c>
      <c r="AK14" s="30">
        <v>4</v>
      </c>
      <c r="AL14" s="17">
        <f>IFERROR(VLOOKUP(AK14,таблица!$A$3:$B$50,2,FALSE),0)</f>
        <v>45</v>
      </c>
      <c r="AM14" s="49">
        <f>SUM(D14,F14,H14,J14,L14,N14,P14,R14,T14,V14,X14,Z14,AB14,AD14,AF14,AH14,AJ14,AL14)</f>
        <v>547</v>
      </c>
      <c r="AN14" s="22">
        <f>AM14</f>
        <v>547</v>
      </c>
      <c r="AO14" s="71">
        <v>5</v>
      </c>
      <c r="AP14" s="28">
        <f>B14</f>
        <v>12</v>
      </c>
    </row>
    <row r="15" spans="1:42" ht="24.95" customHeight="1" x14ac:dyDescent="0.25">
      <c r="A15" s="53">
        <v>5</v>
      </c>
      <c r="B15" s="66">
        <v>17</v>
      </c>
      <c r="C15" s="27">
        <v>15</v>
      </c>
      <c r="D15" s="14">
        <f>IFERROR(VLOOKUP(C15,таблица!$A$3:$B$50,2,FALSE),0)</f>
        <v>34</v>
      </c>
      <c r="E15" s="19">
        <v>14</v>
      </c>
      <c r="F15" s="14">
        <f>IFERROR(VLOOKUP(E15,таблица!$A$3:$B$50,2,FALSE),0)</f>
        <v>35</v>
      </c>
      <c r="G15" s="24" t="s">
        <v>42</v>
      </c>
      <c r="H15" s="15">
        <v>38.5</v>
      </c>
      <c r="I15" s="24">
        <v>7</v>
      </c>
      <c r="J15" s="15">
        <f>IFERROR(VLOOKUP(I15,таблица!$A$3:$B$50,2,FALSE),0)</f>
        <v>42</v>
      </c>
      <c r="K15" s="26"/>
      <c r="L15" s="16">
        <f>IFERROR(VLOOKUP(K15,таблица!$A$3:$B$50,2,FALSE),0)</f>
        <v>0</v>
      </c>
      <c r="M15" s="26"/>
      <c r="N15" s="16">
        <f>IFERROR(VLOOKUP(M15,таблица!$A$3:$B$50,2,FALSE),0)</f>
        <v>0</v>
      </c>
      <c r="O15" s="69"/>
      <c r="P15" s="17">
        <f>IFERROR(VLOOKUP(O15,таблица!$A$3:$B$50,2,FALSE),0)</f>
        <v>0</v>
      </c>
      <c r="Q15" s="69"/>
      <c r="R15" s="17">
        <f>IFERROR(VLOOKUP(Q15,таблица!$A$3:$B$50,2,FALSE),0)</f>
        <v>0</v>
      </c>
      <c r="S15" s="25">
        <v>14</v>
      </c>
      <c r="T15" s="18">
        <f>IFERROR(VLOOKUP(S15,таблица!$A$3:$B$50,2,FALSE),0)</f>
        <v>35</v>
      </c>
      <c r="U15" s="25">
        <v>15</v>
      </c>
      <c r="V15" s="18">
        <f>IFERROR(VLOOKUP(U15,таблица!$A$3:$B$50,2,FALSE),0)</f>
        <v>34</v>
      </c>
      <c r="W15" s="19">
        <v>16</v>
      </c>
      <c r="X15" s="14">
        <f>IFERROR(VLOOKUP(W15,таблица!$A$3:$B$50,2,FALSE),0)</f>
        <v>33</v>
      </c>
      <c r="Y15" s="19">
        <v>14</v>
      </c>
      <c r="Z15" s="14">
        <f>IFERROR(VLOOKUP(Y15,таблица!$A$3:$B$50,2,FALSE),0)</f>
        <v>35</v>
      </c>
      <c r="AA15" s="24"/>
      <c r="AB15" s="15">
        <f>IFERROR(VLOOKUP(AA15,таблица!$A$3:$B$50,2,FALSE),0)</f>
        <v>0</v>
      </c>
      <c r="AC15" s="24"/>
      <c r="AD15" s="15">
        <f>IFERROR(VLOOKUP(AC15,таблица!$A$3:$B$50,2,FALSE),0)</f>
        <v>0</v>
      </c>
      <c r="AE15" s="26"/>
      <c r="AF15" s="16">
        <f>IFERROR(VLOOKUP(AE15,таблица!$A$3:$B$50,2,FALSE),0)</f>
        <v>0</v>
      </c>
      <c r="AG15" s="26"/>
      <c r="AH15" s="16">
        <f>IFERROR(VLOOKUP(AG15,таблица!$A$3:$B$50,2,FALSE),0)</f>
        <v>0</v>
      </c>
      <c r="AI15" s="30">
        <v>16</v>
      </c>
      <c r="AJ15" s="17">
        <f>IFERROR(VLOOKUP(AI15,таблица!$A$3:$B$50,2,FALSE),0)</f>
        <v>33</v>
      </c>
      <c r="AK15" s="30">
        <v>13</v>
      </c>
      <c r="AL15" s="17">
        <f>IFERROR(VLOOKUP(AK15,таблица!$A$3:$B$50,2,FALSE),0)</f>
        <v>36</v>
      </c>
      <c r="AM15" s="49">
        <f>SUM(D15,F15,H15,J15,L15,N15,P15,R15,T15,V15,X15,Z15,AB15,AD15,AF15,AH15,AJ15,AL15)</f>
        <v>355.5</v>
      </c>
      <c r="AN15" s="22">
        <f>AM15</f>
        <v>355.5</v>
      </c>
      <c r="AO15" s="71">
        <v>14</v>
      </c>
      <c r="AP15" s="28">
        <f>B15</f>
        <v>17</v>
      </c>
    </row>
    <row r="16" spans="1:42" ht="24.95" customHeight="1" x14ac:dyDescent="0.25">
      <c r="A16" s="53">
        <v>6</v>
      </c>
      <c r="B16" s="66">
        <v>19</v>
      </c>
      <c r="C16" s="27">
        <v>4</v>
      </c>
      <c r="D16" s="14">
        <f>IFERROR(VLOOKUP(C16,таблица!$A$3:$B$50,2,FALSE),0)</f>
        <v>45</v>
      </c>
      <c r="E16" s="19">
        <v>2</v>
      </c>
      <c r="F16" s="14">
        <f>IFERROR(VLOOKUP(E16,таблица!$A$3:$B$50,2,FALSE),0)</f>
        <v>48</v>
      </c>
      <c r="G16" s="24">
        <v>17</v>
      </c>
      <c r="H16" s="15">
        <f>IFERROR(VLOOKUP(G16,таблица!$A$3:$B$50,2,FALSE),0)</f>
        <v>32</v>
      </c>
      <c r="I16" s="24">
        <v>18</v>
      </c>
      <c r="J16" s="15">
        <f>IFERROR(VLOOKUP(I16,таблица!$A$3:$B$50,2,FALSE),0)</f>
        <v>31</v>
      </c>
      <c r="K16" s="26">
        <v>4</v>
      </c>
      <c r="L16" s="16">
        <f>IFERROR(VLOOKUP(K16,таблица!$A$3:$B$50,2,FALSE),0)</f>
        <v>45</v>
      </c>
      <c r="M16" s="26">
        <v>8</v>
      </c>
      <c r="N16" s="16">
        <f>IFERROR(VLOOKUP(M16,таблица!$A$3:$B$50,2,FALSE),0)</f>
        <v>41</v>
      </c>
      <c r="O16" s="69">
        <v>5</v>
      </c>
      <c r="P16" s="17">
        <f>IFERROR(VLOOKUP(O16,таблица!$A$3:$B$50,2,FALSE),0)</f>
        <v>44</v>
      </c>
      <c r="Q16" s="69">
        <v>6</v>
      </c>
      <c r="R16" s="17">
        <f>IFERROR(VLOOKUP(Q16,таблица!$A$3:$B$50,2,FALSE),0)</f>
        <v>43</v>
      </c>
      <c r="S16" s="25">
        <v>7</v>
      </c>
      <c r="T16" s="18">
        <f>IFERROR(VLOOKUP(S16,таблица!$A$3:$B$50,2,FALSE),0)</f>
        <v>42</v>
      </c>
      <c r="U16" s="25">
        <v>5</v>
      </c>
      <c r="V16" s="18">
        <f>IFERROR(VLOOKUP(U16,таблица!$A$3:$B$50,2,FALSE),0)</f>
        <v>44</v>
      </c>
      <c r="W16" s="19">
        <v>1</v>
      </c>
      <c r="X16" s="14">
        <f>IFERROR(VLOOKUP(W16,таблица!$A$3:$B$50,2,FALSE),0)</f>
        <v>50</v>
      </c>
      <c r="Y16" s="19">
        <v>2</v>
      </c>
      <c r="Z16" s="14">
        <f>IFERROR(VLOOKUP(Y16,таблица!$A$3:$B$50,2,FALSE),0)</f>
        <v>48</v>
      </c>
      <c r="AA16" s="24"/>
      <c r="AB16" s="15">
        <f>IFERROR(VLOOKUP(AA16,таблица!$A$3:$B$50,2,FALSE),0)</f>
        <v>0</v>
      </c>
      <c r="AC16" s="24"/>
      <c r="AD16" s="15">
        <f>IFERROR(VLOOKUP(AC16,таблица!$A$3:$B$50,2,FALSE),0)</f>
        <v>0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>
        <v>10</v>
      </c>
      <c r="AJ16" s="17">
        <f>IFERROR(VLOOKUP(AI16,таблица!$A$3:$B$50,2,FALSE),0)</f>
        <v>39</v>
      </c>
      <c r="AK16" s="30">
        <v>3</v>
      </c>
      <c r="AL16" s="17">
        <f>IFERROR(VLOOKUP(AK16,таблица!$A$3:$B$50,2,FALSE),0)</f>
        <v>46</v>
      </c>
      <c r="AM16" s="49">
        <f>SUM(D16,F16,H16,J16,L16,N16,P16,R16,T16,V16,X16,Z16,AB16,AD16,AF16,AH16,AJ16,AL16)</f>
        <v>598</v>
      </c>
      <c r="AN16" s="22">
        <f>AM16</f>
        <v>598</v>
      </c>
      <c r="AO16" s="71" t="s">
        <v>50</v>
      </c>
      <c r="AP16" s="28">
        <f>B16</f>
        <v>19</v>
      </c>
    </row>
    <row r="17" spans="1:42" ht="24.95" customHeight="1" x14ac:dyDescent="0.25">
      <c r="A17" s="53">
        <v>7</v>
      </c>
      <c r="B17" s="67">
        <v>22</v>
      </c>
      <c r="C17" s="27">
        <v>8</v>
      </c>
      <c r="D17" s="14">
        <f>IFERROR(VLOOKUP(C17,таблица!$A$3:$B$50,2,FALSE),0)</f>
        <v>41</v>
      </c>
      <c r="E17" s="65" t="s">
        <v>44</v>
      </c>
      <c r="F17" s="14">
        <v>36.5</v>
      </c>
      <c r="G17" s="24">
        <v>8</v>
      </c>
      <c r="H17" s="15">
        <f>IFERROR(VLOOKUP(G17,таблица!$A$3:$B$50,2,FALSE),0)</f>
        <v>41</v>
      </c>
      <c r="I17" s="24">
        <v>9</v>
      </c>
      <c r="J17" s="15">
        <f>IFERROR(VLOOKUP(I17,таблица!$A$3:$B$50,2,FALSE),0)</f>
        <v>40</v>
      </c>
      <c r="K17" s="26">
        <v>12</v>
      </c>
      <c r="L17" s="16">
        <f>IFERROR(VLOOKUP(K17,таблица!$A$3:$B$50,2,FALSE),0)</f>
        <v>37</v>
      </c>
      <c r="M17" s="26">
        <v>12</v>
      </c>
      <c r="N17" s="16">
        <f>IFERROR(VLOOKUP(M17,таблица!$A$3:$B$50,2,FALSE),0)</f>
        <v>37</v>
      </c>
      <c r="O17" s="69">
        <v>7</v>
      </c>
      <c r="P17" s="17">
        <f>IFERROR(VLOOKUP(O17,таблица!$A$3:$B$50,2,FALSE),0)</f>
        <v>42</v>
      </c>
      <c r="Q17" s="69">
        <v>5</v>
      </c>
      <c r="R17" s="17">
        <f>IFERROR(VLOOKUP(Q17,таблица!$A$3:$B$50,2,FALSE),0)</f>
        <v>44</v>
      </c>
      <c r="S17" s="25">
        <v>12</v>
      </c>
      <c r="T17" s="18">
        <f>IFERROR(VLOOKUP(S17,таблица!$A$3:$B$50,2,FALSE),0)</f>
        <v>37</v>
      </c>
      <c r="U17" s="25">
        <v>12</v>
      </c>
      <c r="V17" s="18">
        <f>IFERROR(VLOOKUP(U17,таблица!$A$3:$B$50,2,FALSE),0)</f>
        <v>37</v>
      </c>
      <c r="W17" s="19">
        <v>9</v>
      </c>
      <c r="X17" s="14">
        <f>IFERROR(VLOOKUP(W17,таблица!$A$3:$B$50,2,FALSE),0)</f>
        <v>40</v>
      </c>
      <c r="Y17" s="19">
        <v>4</v>
      </c>
      <c r="Z17" s="14">
        <f>IFERROR(VLOOKUP(Y17,таблица!$A$3:$B$50,2,FALSE),0)</f>
        <v>45</v>
      </c>
      <c r="AA17" s="24"/>
      <c r="AB17" s="15">
        <f>IFERROR(VLOOKUP(AA17,таблица!$A$3:$B$50,2,FALSE),0)</f>
        <v>0</v>
      </c>
      <c r="AC17" s="24"/>
      <c r="AD17" s="15">
        <f>IFERROR(VLOOKUP(AC17,таблица!$A$3:$B$50,2,FALSE),0)</f>
        <v>0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>
        <v>8</v>
      </c>
      <c r="AJ17" s="17">
        <f>IFERROR(VLOOKUP(AI17,таблица!$A$3:$B$50,2,FALSE),0)</f>
        <v>41</v>
      </c>
      <c r="AK17" s="30">
        <v>6</v>
      </c>
      <c r="AL17" s="17">
        <f>IFERROR(VLOOKUP(AK17,таблица!$A$3:$B$50,2,FALSE),0)</f>
        <v>43</v>
      </c>
      <c r="AM17" s="49">
        <f>SUM(D17,F17,J17,L17,N17,P17,R17,T17,V17,X17,Z17,AB17,AD17,AF17,AJ17,AL17)</f>
        <v>520.5</v>
      </c>
      <c r="AN17" s="22">
        <f>AM17</f>
        <v>520.5</v>
      </c>
      <c r="AO17" s="71">
        <v>7</v>
      </c>
      <c r="AP17" s="28">
        <f>B17</f>
        <v>22</v>
      </c>
    </row>
    <row r="18" spans="1:42" ht="24.95" customHeight="1" x14ac:dyDescent="0.25">
      <c r="A18" s="53">
        <v>8</v>
      </c>
      <c r="B18" s="66">
        <v>24</v>
      </c>
      <c r="C18" s="27"/>
      <c r="D18" s="14">
        <f>IFERROR(VLOOKUP(C18,таблица!$A$3:$B$50,2,FALSE),0)</f>
        <v>0</v>
      </c>
      <c r="E18" s="65"/>
      <c r="F18" s="14">
        <f>IFERROR(VLOOKUP(E18,таблица!$A$3:$B$50,2,FALSE),0)</f>
        <v>0</v>
      </c>
      <c r="G18" s="24">
        <v>14</v>
      </c>
      <c r="H18" s="15">
        <f>IFERROR(VLOOKUP(G18,таблица!$A$3:$B$50,2,FALSE),0)</f>
        <v>35</v>
      </c>
      <c r="I18" s="24">
        <v>12</v>
      </c>
      <c r="J18" s="15">
        <f>IFERROR(VLOOKUP(I18,таблица!$A$3:$B$50,2,FALSE),0)</f>
        <v>37</v>
      </c>
      <c r="K18" s="26"/>
      <c r="L18" s="16">
        <f>IFERROR(VLOOKUP(K18,таблица!$A$3:$B$50,2,FALSE),0)</f>
        <v>0</v>
      </c>
      <c r="M18" s="26">
        <v>11</v>
      </c>
      <c r="N18" s="16">
        <f>IFERROR(VLOOKUP(M18,таблица!$A$3:$B$50,2,FALSE),0)</f>
        <v>38</v>
      </c>
      <c r="O18" s="69"/>
      <c r="P18" s="17">
        <f>IFERROR(VLOOKUP(O18,таблица!$A$3:$B$50,2,FALSE),0)</f>
        <v>0</v>
      </c>
      <c r="Q18" s="69"/>
      <c r="R18" s="17">
        <f>IFERROR(VLOOKUP(Q18,таблица!$A$3:$B$50,2,FALSE),0)</f>
        <v>0</v>
      </c>
      <c r="S18" s="25">
        <v>9</v>
      </c>
      <c r="T18" s="18">
        <f>IFERROR(VLOOKUP(S18,таблица!$A$3:$B$50,2,FALSE),0)</f>
        <v>40</v>
      </c>
      <c r="U18" s="25">
        <v>14</v>
      </c>
      <c r="V18" s="18">
        <f>IFERROR(VLOOKUP(U18,таблица!$A$3:$B$50,2,FALSE),0)</f>
        <v>35</v>
      </c>
      <c r="W18" s="19" t="s">
        <v>25</v>
      </c>
      <c r="X18" s="14">
        <f>IFERROR(VLOOKUP(W18,таблица!$A$3:$B$50,2,FALSE),0)</f>
        <v>0</v>
      </c>
      <c r="Y18" s="19">
        <v>6</v>
      </c>
      <c r="Z18" s="14">
        <f>IFERROR(VLOOKUP(Y18,таблица!$A$3:$B$50,2,FALSE),0)</f>
        <v>43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>
        <v>11</v>
      </c>
      <c r="AJ18" s="17">
        <f>IFERROR(VLOOKUP(AI18,таблица!$A$3:$B$50,2,FALSE),0)</f>
        <v>38</v>
      </c>
      <c r="AK18" s="30">
        <v>8</v>
      </c>
      <c r="AL18" s="17">
        <f>IFERROR(VLOOKUP(AK18,таблица!$A$3:$B$50,2,FALSE),0)</f>
        <v>41</v>
      </c>
      <c r="AM18" s="49">
        <f>SUM(D18,F18,H18,J18,L18,N18,P18,R18,T18,V18,X18,Z18,AB18,AD18,AF18,AH18,AJ18,AL18)</f>
        <v>307</v>
      </c>
      <c r="AN18" s="22">
        <f>AM18</f>
        <v>307</v>
      </c>
      <c r="AO18" s="71">
        <v>19</v>
      </c>
      <c r="AP18" s="28">
        <f>B18</f>
        <v>24</v>
      </c>
    </row>
    <row r="19" spans="1:42" ht="24.95" customHeight="1" x14ac:dyDescent="0.25">
      <c r="A19" s="53">
        <v>9</v>
      </c>
      <c r="B19" s="66">
        <v>26</v>
      </c>
      <c r="C19" s="27">
        <v>16</v>
      </c>
      <c r="D19" s="14">
        <f>IFERROR(VLOOKUP(C19,таблица!$A$3:$B$50,2,FALSE),0)</f>
        <v>33</v>
      </c>
      <c r="E19" s="19">
        <v>17</v>
      </c>
      <c r="F19" s="14">
        <f>IFERROR(VLOOKUP(E19,таблица!$A$3:$B$50,2,FALSE),0)</f>
        <v>32</v>
      </c>
      <c r="G19" s="24">
        <v>19</v>
      </c>
      <c r="H19" s="15">
        <f>IFERROR(VLOOKUP(G19,таблица!$A$3:$B$50,2,FALSE),0)</f>
        <v>30</v>
      </c>
      <c r="I19" s="24">
        <v>19</v>
      </c>
      <c r="J19" s="15">
        <f>IFERROR(VLOOKUP(I19,таблица!$A$3:$B$50,2,FALSE),0)</f>
        <v>30</v>
      </c>
      <c r="K19" s="26">
        <v>13</v>
      </c>
      <c r="L19" s="16">
        <f>IFERROR(VLOOKUP(K19,таблица!$A$3:$B$50,2,FALSE),0)</f>
        <v>36</v>
      </c>
      <c r="M19" s="26">
        <v>15</v>
      </c>
      <c r="N19" s="16">
        <f>IFERROR(VLOOKUP(M19,таблица!$A$3:$B$50,2,FALSE),0)</f>
        <v>34</v>
      </c>
      <c r="O19" s="69"/>
      <c r="P19" s="17">
        <f>IFERROR(VLOOKUP(O19,таблица!$A$3:$B$50,2,FALSE),0)</f>
        <v>0</v>
      </c>
      <c r="Q19" s="69"/>
      <c r="R19" s="17">
        <f>IFERROR(VLOOKUP(Q19,таблица!$A$3:$B$50,2,FALSE),0)</f>
        <v>0</v>
      </c>
      <c r="S19" s="25">
        <v>16</v>
      </c>
      <c r="T19" s="18">
        <f>IFERROR(VLOOKUP(S19,таблица!$A$3:$B$50,2,FALSE),0)</f>
        <v>33</v>
      </c>
      <c r="U19" s="25">
        <v>17</v>
      </c>
      <c r="V19" s="18">
        <f>IFERROR(VLOOKUP(U19,таблица!$A$3:$B$50,2,FALSE),0)</f>
        <v>32</v>
      </c>
      <c r="W19" s="19">
        <v>15</v>
      </c>
      <c r="X19" s="14">
        <f>IFERROR(VLOOKUP(W19,таблица!$A$3:$B$50,2,FALSE),0)</f>
        <v>34</v>
      </c>
      <c r="Y19" s="19">
        <v>13</v>
      </c>
      <c r="Z19" s="14">
        <f>IFERROR(VLOOKUP(Y19,таблица!$A$3:$B$50,2,FALSE),0)</f>
        <v>36</v>
      </c>
      <c r="AA19" s="24"/>
      <c r="AB19" s="15">
        <f>IFERROR(VLOOKUP(AA19,таблица!$A$3:$B$50,2,FALSE),0)</f>
        <v>0</v>
      </c>
      <c r="AC19" s="24"/>
      <c r="AD19" s="15">
        <f>IFERROR(VLOOKUP(AC19,таблица!$A$3:$B$50,2,FALSE),0)</f>
        <v>0</v>
      </c>
      <c r="AE19" s="26"/>
      <c r="AF19" s="16">
        <f>IFERROR(VLOOKUP(AE19,таблица!$A$3:$B$50,2,FALSE),0)</f>
        <v>0</v>
      </c>
      <c r="AG19" s="26"/>
      <c r="AH19" s="16">
        <f>IFERROR(VLOOKUP(AG19,таблица!$A$3:$B$50,2,FALSE),0)</f>
        <v>0</v>
      </c>
      <c r="AI19" s="30"/>
      <c r="AJ19" s="17">
        <f>IFERROR(VLOOKUP(AI19,таблица!$A$3:$B$50,2,FALSE),0)</f>
        <v>0</v>
      </c>
      <c r="AK19" s="30"/>
      <c r="AL19" s="17">
        <f>IFERROR(VLOOKUP(AK19,таблица!$A$3:$B$50,2,FALSE),0)</f>
        <v>0</v>
      </c>
      <c r="AM19" s="49">
        <f>SUM(D19,F19,H19,J19,L19,N19,P19,R19,T19,V19,X19,Z19,AB19,AD19,AF19,AH19,AJ19,AL19)</f>
        <v>330</v>
      </c>
      <c r="AN19" s="22">
        <f>AM19</f>
        <v>330</v>
      </c>
      <c r="AO19" s="71">
        <v>17</v>
      </c>
      <c r="AP19" s="28">
        <f>B19</f>
        <v>26</v>
      </c>
    </row>
    <row r="20" spans="1:42" ht="24.95" customHeight="1" x14ac:dyDescent="0.25">
      <c r="A20" s="53">
        <v>10</v>
      </c>
      <c r="B20" s="66">
        <v>27</v>
      </c>
      <c r="C20" s="27">
        <v>11</v>
      </c>
      <c r="D20" s="14">
        <f>IFERROR(VLOOKUP(C20,таблица!$A$3:$B$50,2,FALSE),0)</f>
        <v>38</v>
      </c>
      <c r="E20" s="19">
        <v>6</v>
      </c>
      <c r="F20" s="14">
        <f>IFERROR(VLOOKUP(E20,таблица!$A$3:$B$50,2,FALSE),0)</f>
        <v>43</v>
      </c>
      <c r="G20" s="24" t="s">
        <v>42</v>
      </c>
      <c r="H20" s="15">
        <v>38.5</v>
      </c>
      <c r="I20" s="24">
        <v>6</v>
      </c>
      <c r="J20" s="15">
        <f>IFERROR(VLOOKUP(I20,таблица!$A$3:$B$50,2,FALSE),0)</f>
        <v>43</v>
      </c>
      <c r="K20" s="26">
        <v>2</v>
      </c>
      <c r="L20" s="16">
        <f>IFERROR(VLOOKUP(K20,таблица!$A$3:$B$50,2,FALSE),0)</f>
        <v>48</v>
      </c>
      <c r="M20" s="26">
        <v>2</v>
      </c>
      <c r="N20" s="16">
        <f>IFERROR(VLOOKUP(M20,таблица!$A$3:$B$50,2,FALSE),0)</f>
        <v>48</v>
      </c>
      <c r="O20" s="69">
        <v>3</v>
      </c>
      <c r="P20" s="17">
        <f>IFERROR(VLOOKUP(O20,таблица!$A$3:$B$50,2,FALSE),0)</f>
        <v>46</v>
      </c>
      <c r="Q20" s="69">
        <v>3</v>
      </c>
      <c r="R20" s="17">
        <f>IFERROR(VLOOKUP(Q20,таблица!$A$3:$B$50,2,FALSE),0)</f>
        <v>46</v>
      </c>
      <c r="S20" s="25">
        <v>11</v>
      </c>
      <c r="T20" s="18">
        <f>IFERROR(VLOOKUP(S20,таблица!$A$3:$B$50,2,FALSE),0)</f>
        <v>38</v>
      </c>
      <c r="U20" s="25">
        <v>4</v>
      </c>
      <c r="V20" s="18">
        <f>IFERROR(VLOOKUP(U20,таблица!$A$3:$B$50,2,FALSE),0)</f>
        <v>45</v>
      </c>
      <c r="W20" s="19">
        <v>3</v>
      </c>
      <c r="X20" s="14">
        <f>IFERROR(VLOOKUP(W20,таблица!$A$3:$B$50,2,FALSE),0)</f>
        <v>46</v>
      </c>
      <c r="Y20" s="19">
        <v>1</v>
      </c>
      <c r="Z20" s="14">
        <f>IFERROR(VLOOKUP(Y20,таблица!$A$3:$B$50,2,FALSE),0)</f>
        <v>50</v>
      </c>
      <c r="AA20" s="24"/>
      <c r="AB20" s="15">
        <f>IFERROR(VLOOKUP(AA20,таблица!$A$3:$B$50,2,FALSE),0)</f>
        <v>0</v>
      </c>
      <c r="AC20" s="24"/>
      <c r="AD20" s="15">
        <f>IFERROR(VLOOKUP(AC20,таблица!$A$3:$B$50,2,FALSE),0)</f>
        <v>0</v>
      </c>
      <c r="AE20" s="26"/>
      <c r="AF20" s="16">
        <f>IFERROR(VLOOKUP(AE20,таблица!$A$3:$B$50,2,FALSE),0)</f>
        <v>0</v>
      </c>
      <c r="AG20" s="26"/>
      <c r="AH20" s="16">
        <f>IFERROR(VLOOKUP(AG20,таблица!$A$3:$B$50,2,FALSE),0)</f>
        <v>0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SUM(D20,F20,H20,J20,L20,N20,P20,R20,T20,V20,X20,Z20,AB20,AD20,AF20,AH20,AJ20,AL20)</f>
        <v>529.5</v>
      </c>
      <c r="AN20" s="22">
        <f>AM20</f>
        <v>529.5</v>
      </c>
      <c r="AO20" s="71">
        <v>6</v>
      </c>
      <c r="AP20" s="28">
        <f>B20</f>
        <v>27</v>
      </c>
    </row>
    <row r="21" spans="1:42" ht="24.95" customHeight="1" x14ac:dyDescent="0.25">
      <c r="A21" s="53">
        <v>11</v>
      </c>
      <c r="B21" s="66">
        <v>30</v>
      </c>
      <c r="C21" s="27">
        <v>3</v>
      </c>
      <c r="D21" s="14">
        <f>IFERROR(VLOOKUP(C21,таблица!$A$3:$B$50,2,FALSE),0)</f>
        <v>46</v>
      </c>
      <c r="E21" s="65">
        <v>1</v>
      </c>
      <c r="F21" s="14">
        <f>IFERROR(VLOOKUP(E21,таблица!$A$3:$B$50,2,FALSE),0)</f>
        <v>50</v>
      </c>
      <c r="G21" s="24">
        <v>4</v>
      </c>
      <c r="H21" s="15">
        <f>IFERROR(VLOOKUP(G21,таблица!$A$3:$B$50,2,FALSE),0)</f>
        <v>45</v>
      </c>
      <c r="I21" s="24">
        <v>4</v>
      </c>
      <c r="J21" s="15">
        <f>IFERROR(VLOOKUP(I21,таблица!$A$3:$B$50,2,FALSE),0)</f>
        <v>45</v>
      </c>
      <c r="K21" s="26">
        <v>5</v>
      </c>
      <c r="L21" s="16">
        <f>IFERROR(VLOOKUP(K21,таблица!$A$3:$B$50,2,FALSE),0)</f>
        <v>44</v>
      </c>
      <c r="M21" s="26">
        <v>9</v>
      </c>
      <c r="N21" s="16">
        <f>IFERROR(VLOOKUP(M21,таблица!$A$3:$B$50,2,FALSE),0)</f>
        <v>40</v>
      </c>
      <c r="O21" s="69">
        <v>9</v>
      </c>
      <c r="P21" s="17">
        <f>IFERROR(VLOOKUP(O21,таблица!$A$3:$B$50,2,FALSE),0)</f>
        <v>40</v>
      </c>
      <c r="Q21" s="69">
        <v>8</v>
      </c>
      <c r="R21" s="17">
        <f>IFERROR(VLOOKUP(Q21,таблица!$A$3:$B$50,2,FALSE),0)</f>
        <v>41</v>
      </c>
      <c r="S21" s="25">
        <v>3</v>
      </c>
      <c r="T21" s="18">
        <f>IFERROR(VLOOKUP(S21,таблица!$A$3:$B$50,2,FALSE),0)</f>
        <v>46</v>
      </c>
      <c r="U21" s="25">
        <v>8</v>
      </c>
      <c r="V21" s="18">
        <f>IFERROR(VLOOKUP(U21,таблица!$A$3:$B$50,2,FALSE),0)</f>
        <v>41</v>
      </c>
      <c r="W21" s="19">
        <v>7</v>
      </c>
      <c r="X21" s="14">
        <f>IFERROR(VLOOKUP(W21,таблица!$A$3:$B$50,2,FALSE),0)</f>
        <v>42</v>
      </c>
      <c r="Y21" s="19">
        <v>11</v>
      </c>
      <c r="Z21" s="14">
        <f>IFERROR(VLOOKUP(Y21,таблица!$A$3:$B$50,2,FALSE),0)</f>
        <v>38</v>
      </c>
      <c r="AA21" s="24"/>
      <c r="AB21" s="15">
        <f>IFERROR(VLOOKUP(AA21,таблица!$A$3:$B$50,2,FALSE),0)</f>
        <v>0</v>
      </c>
      <c r="AC21" s="24"/>
      <c r="AD21" s="15">
        <f>IFERROR(VLOOKUP(AC21,таблица!$A$3:$B$50,2,FALSE),0)</f>
        <v>0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>
        <v>13</v>
      </c>
      <c r="AJ21" s="17">
        <f>IFERROR(VLOOKUP(AI21,таблица!$A$3:$B$50,2,FALSE),0)</f>
        <v>36</v>
      </c>
      <c r="AK21" s="30">
        <v>5</v>
      </c>
      <c r="AL21" s="17">
        <f>IFERROR(VLOOKUP(AK21,таблица!$A$3:$B$50,2,FALSE),0)</f>
        <v>44</v>
      </c>
      <c r="AM21" s="49">
        <f>SUM(D21,F21,H21,J21,L21,N21,P21,R21,T21,V21,X21,Z21,AB21,AD21,AF21,AH21,AJ21,AL21)</f>
        <v>598</v>
      </c>
      <c r="AN21" s="22">
        <f>AM21</f>
        <v>598</v>
      </c>
      <c r="AO21" s="71" t="s">
        <v>50</v>
      </c>
      <c r="AP21" s="28">
        <f>B21</f>
        <v>30</v>
      </c>
    </row>
    <row r="22" spans="1:42" ht="24.95" customHeight="1" x14ac:dyDescent="0.25">
      <c r="A22" s="53">
        <v>12</v>
      </c>
      <c r="B22" s="66">
        <v>31</v>
      </c>
      <c r="C22" s="27">
        <v>2</v>
      </c>
      <c r="D22" s="14">
        <f>IFERROR(VLOOKUP(C22,таблица!$A$3:$B$50,2,FALSE),0)</f>
        <v>48</v>
      </c>
      <c r="E22" s="65" t="s">
        <v>39</v>
      </c>
      <c r="F22" s="14">
        <v>41.5</v>
      </c>
      <c r="G22" s="24">
        <v>6</v>
      </c>
      <c r="H22" s="15">
        <f>IFERROR(VLOOKUP(G22,таблица!$A$3:$B$50,2,FALSE),0)</f>
        <v>43</v>
      </c>
      <c r="I22" s="24">
        <v>11</v>
      </c>
      <c r="J22" s="15">
        <f>IFERROR(VLOOKUP(I22,таблица!$A$3:$B$50,2,FALSE),0)</f>
        <v>38</v>
      </c>
      <c r="K22" s="26"/>
      <c r="L22" s="16">
        <f>IFERROR(VLOOKUP(K22,таблица!$A$3:$B$50,2,FALSE),0)</f>
        <v>0</v>
      </c>
      <c r="M22" s="26"/>
      <c r="N22" s="16">
        <f>IFERROR(VLOOKUP(M22,таблица!$A$3:$B$50,2,FALSE),0)</f>
        <v>0</v>
      </c>
      <c r="O22" s="69"/>
      <c r="P22" s="17">
        <f>IFERROR(VLOOKUP(O22,таблица!$A$3:$B$50,2,FALSE),0)</f>
        <v>0</v>
      </c>
      <c r="Q22" s="69"/>
      <c r="R22" s="17">
        <f>IFERROR(VLOOKUP(Q22,таблица!$A$3:$B$50,2,FALSE),0)</f>
        <v>0</v>
      </c>
      <c r="S22" s="25">
        <v>4</v>
      </c>
      <c r="T22" s="18">
        <f>IFERROR(VLOOKUP(S22,таблица!$A$3:$B$50,2,FALSE),0)</f>
        <v>45</v>
      </c>
      <c r="U22" s="25">
        <v>3</v>
      </c>
      <c r="V22" s="18">
        <f>IFERROR(VLOOKUP(U22,таблица!$A$3:$B$50,2,FALSE),0)</f>
        <v>46</v>
      </c>
      <c r="W22" s="19">
        <v>2</v>
      </c>
      <c r="X22" s="14">
        <f>IFERROR(VLOOKUP(W22,таблица!$A$3:$B$50,2,FALSE),0)</f>
        <v>48</v>
      </c>
      <c r="Y22" s="19">
        <v>16</v>
      </c>
      <c r="Z22" s="14">
        <f>IFERROR(VLOOKUP(Y22,таблица!$A$3:$B$50,2,FALSE),0)</f>
        <v>33</v>
      </c>
      <c r="AA22" s="24"/>
      <c r="AB22" s="15">
        <f>IFERROR(VLOOKUP(AA22,таблица!$A$3:$B$50,2,FALSE),0)</f>
        <v>0</v>
      </c>
      <c r="AC22" s="24"/>
      <c r="AD22" s="15">
        <f>IFERROR(VLOOKUP(AC22,таблица!$A$3:$B$50,2,FALSE),0)</f>
        <v>0</v>
      </c>
      <c r="AE22" s="26"/>
      <c r="AF22" s="16">
        <f>IFERROR(VLOOKUP(AE22,таблица!$A$3:$B$50,2,FALSE),0)</f>
        <v>0</v>
      </c>
      <c r="AG22" s="26"/>
      <c r="AH22" s="16">
        <f>IFERROR(VLOOKUP(AG22,таблица!$A$3:$B$50,2,FALSE),0)</f>
        <v>0</v>
      </c>
      <c r="AI22" s="30">
        <v>12</v>
      </c>
      <c r="AJ22" s="17">
        <f>IFERROR(VLOOKUP(AI22,таблица!$A$3:$B$50,2,FALSE),0)</f>
        <v>37</v>
      </c>
      <c r="AK22" s="30">
        <v>1</v>
      </c>
      <c r="AL22" s="17">
        <f>IFERROR(VLOOKUP(AK22,таблица!$A$3:$B$50,2,FALSE),0)</f>
        <v>50</v>
      </c>
      <c r="AM22" s="49">
        <f>SUM(D22,F22,L22,N22,P22,R22,T22,V22,X22,Z22,AB22,AD22,AF22,AH22,AJ22,AL22)</f>
        <v>348.5</v>
      </c>
      <c r="AN22" s="22">
        <f>AM22</f>
        <v>348.5</v>
      </c>
      <c r="AO22" s="71">
        <v>15</v>
      </c>
      <c r="AP22" s="28">
        <f>B22</f>
        <v>31</v>
      </c>
    </row>
    <row r="23" spans="1:42" ht="24.95" customHeight="1" x14ac:dyDescent="0.25">
      <c r="A23" s="53">
        <v>13</v>
      </c>
      <c r="B23" s="66">
        <v>32</v>
      </c>
      <c r="C23" s="64">
        <v>12</v>
      </c>
      <c r="D23" s="14">
        <f>IFERROR(VLOOKUP(C23,таблица!$A$3:$B$50,2,FALSE),0)</f>
        <v>37</v>
      </c>
      <c r="E23" s="19">
        <v>9</v>
      </c>
      <c r="F23" s="14">
        <f>IFERROR(VLOOKUP(E23,таблица!$A$3:$B$50,2,FALSE),0)</f>
        <v>40</v>
      </c>
      <c r="G23" s="24">
        <v>3</v>
      </c>
      <c r="H23" s="15">
        <f>IFERROR(VLOOKUP(G23,таблица!$A$3:$B$50,2,FALSE),0)</f>
        <v>46</v>
      </c>
      <c r="I23" s="24">
        <v>3</v>
      </c>
      <c r="J23" s="15">
        <f>IFERROR(VLOOKUP(I23,таблица!$A$3:$B$50,2,FALSE),0)</f>
        <v>46</v>
      </c>
      <c r="K23" s="26">
        <v>8</v>
      </c>
      <c r="L23" s="16">
        <f>IFERROR(VLOOKUP(K23,таблица!$A$3:$B$50,2,FALSE),0)</f>
        <v>41</v>
      </c>
      <c r="M23" s="26">
        <v>10</v>
      </c>
      <c r="N23" s="16">
        <f>IFERROR(VLOOKUP(M23,таблица!$A$3:$B$50,2,FALSE),0)</f>
        <v>39</v>
      </c>
      <c r="O23" s="69"/>
      <c r="P23" s="17">
        <f>IFERROR(VLOOKUP(O23,таблица!$A$3:$B$50,2,FALSE),0)</f>
        <v>0</v>
      </c>
      <c r="Q23" s="69"/>
      <c r="R23" s="17">
        <f>IFERROR(VLOOKUP(Q23,таблица!$A$3:$B$50,2,FALSE),0)</f>
        <v>0</v>
      </c>
      <c r="S23" s="25">
        <v>5</v>
      </c>
      <c r="T23" s="18">
        <f>IFERROR(VLOOKUP(S23,таблица!$A$3:$B$50,2,FALSE),0)</f>
        <v>44</v>
      </c>
      <c r="U23" s="25"/>
      <c r="V23" s="18">
        <f>IFERROR(VLOOKUP(U23,таблица!$A$3:$B$50,2,FALSE),0)</f>
        <v>0</v>
      </c>
      <c r="W23" s="19">
        <v>10</v>
      </c>
      <c r="X23" s="14">
        <f>IFERROR(VLOOKUP(W23,таблица!$A$3:$B$50,2,FALSE),0)</f>
        <v>39</v>
      </c>
      <c r="Y23" s="19">
        <v>7</v>
      </c>
      <c r="Z23" s="14">
        <f>IFERROR(VLOOKUP(Y23,таблица!$A$3:$B$50,2,FALSE),0)</f>
        <v>42</v>
      </c>
      <c r="AA23" s="24"/>
      <c r="AB23" s="15">
        <f>IFERROR(VLOOKUP(AA23,таблица!$A$3:$B$50,2,FALSE),0)</f>
        <v>0</v>
      </c>
      <c r="AC23" s="24"/>
      <c r="AD23" s="15">
        <f>IFERROR(VLOOKUP(AC23,таблица!$A$3:$B$50,2,FALSE),0)</f>
        <v>0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>
        <v>4</v>
      </c>
      <c r="AJ23" s="17">
        <f>IFERROR(VLOOKUP(AI23,таблица!$A$3:$B$50,2,FALSE),0)</f>
        <v>45</v>
      </c>
      <c r="AK23" s="30">
        <v>15</v>
      </c>
      <c r="AL23" s="17">
        <f>IFERROR(VLOOKUP(AK23,таблица!$A$3:$B$50,2,FALSE),0)</f>
        <v>34</v>
      </c>
      <c r="AM23" s="49">
        <f>SUM(D23,F23,H23,J23,L23,N23,P23,R23,T23,V23,X23,Z23,AB23,AD23,AF23,AH23,AJ23,AL23)</f>
        <v>453</v>
      </c>
      <c r="AN23" s="22">
        <f>AM23</f>
        <v>453</v>
      </c>
      <c r="AO23" s="71">
        <v>10</v>
      </c>
      <c r="AP23" s="28">
        <f>B23</f>
        <v>32</v>
      </c>
    </row>
    <row r="24" spans="1:42" ht="24.95" customHeight="1" x14ac:dyDescent="0.25">
      <c r="A24" s="53">
        <v>14</v>
      </c>
      <c r="B24" s="66">
        <v>40</v>
      </c>
      <c r="C24" s="64">
        <v>17</v>
      </c>
      <c r="D24" s="14">
        <f>IFERROR(VLOOKUP(C24,таблица!$A$3:$B$50,2,FALSE),0)</f>
        <v>32</v>
      </c>
      <c r="E24" s="65">
        <v>15</v>
      </c>
      <c r="F24" s="14">
        <f>IFERROR(VLOOKUP(E24,таблица!$A$3:$B$50,2,FALSE),0)</f>
        <v>34</v>
      </c>
      <c r="G24" s="24">
        <v>18</v>
      </c>
      <c r="H24" s="15">
        <f>IFERROR(VLOOKUP(G24,таблица!$A$3:$B$50,2,FALSE),0)</f>
        <v>31</v>
      </c>
      <c r="I24" s="24">
        <v>16</v>
      </c>
      <c r="J24" s="15">
        <f>IFERROR(VLOOKUP(I24,таблица!$A$3:$B$50,2,FALSE),0)</f>
        <v>33</v>
      </c>
      <c r="K24" s="26"/>
      <c r="L24" s="16">
        <f>IFERROR(VLOOKUP(K24,таблица!$A$3:$B$50,2,FALSE),0)</f>
        <v>0</v>
      </c>
      <c r="M24" s="26"/>
      <c r="N24" s="16">
        <f>IFERROR(VLOOKUP(M24,таблица!$A$3:$B$50,2,FALSE),0)</f>
        <v>0</v>
      </c>
      <c r="O24" s="69">
        <v>10</v>
      </c>
      <c r="P24" s="17">
        <f>IFERROR(VLOOKUP(O24,таблица!$A$3:$B$50,2,FALSE),0)</f>
        <v>39</v>
      </c>
      <c r="Q24" s="69"/>
      <c r="R24" s="17">
        <f>IFERROR(VLOOKUP(Q24,таблица!$A$3:$B$50,2,FALSE),0)</f>
        <v>0</v>
      </c>
      <c r="S24" s="25">
        <v>17</v>
      </c>
      <c r="T24" s="18">
        <f>IFERROR(VLOOKUP(S24,таблица!$A$3:$B$50,2,FALSE),0)</f>
        <v>32</v>
      </c>
      <c r="U24" s="25">
        <v>16</v>
      </c>
      <c r="V24" s="18">
        <f>IFERROR(VLOOKUP(U24,таблица!$A$3:$B$50,2,FALSE),0)</f>
        <v>33</v>
      </c>
      <c r="W24" s="19" t="s">
        <v>25</v>
      </c>
      <c r="X24" s="14">
        <f>IFERROR(VLOOKUP(W24,таблица!$A$3:$B$50,2,FALSE),0)</f>
        <v>0</v>
      </c>
      <c r="Y24" s="19">
        <v>9</v>
      </c>
      <c r="Z24" s="14">
        <f>IFERROR(VLOOKUP(Y24,таблица!$A$3:$B$50,2,FALSE),0)</f>
        <v>40</v>
      </c>
      <c r="AA24" s="24"/>
      <c r="AB24" s="15">
        <f>IFERROR(VLOOKUP(AA24,таблица!$A$3:$B$50,2,FALSE),0)</f>
        <v>0</v>
      </c>
      <c r="AC24" s="24"/>
      <c r="AD24" s="15">
        <f>IFERROR(VLOOKUP(AC24,таблица!$A$3:$B$50,2,FALSE),0)</f>
        <v>0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>
        <v>15</v>
      </c>
      <c r="AJ24" s="17">
        <f>IFERROR(VLOOKUP(AI24,таблица!$A$3:$B$50,2,FALSE),0)</f>
        <v>34</v>
      </c>
      <c r="AK24" s="30">
        <v>14</v>
      </c>
      <c r="AL24" s="17">
        <f>IFERROR(VLOOKUP(AK24,таблица!$A$3:$B$50,2,FALSE),0)</f>
        <v>35</v>
      </c>
      <c r="AM24" s="49">
        <f>SUM(D24,F24,H24,L24,N24,P24,R24,T24,V24,X24,Z24,AB24,AD24,AH24,AJ24,AL24)</f>
        <v>310</v>
      </c>
      <c r="AN24" s="22">
        <f>AM24</f>
        <v>310</v>
      </c>
      <c r="AO24" s="71">
        <v>18</v>
      </c>
      <c r="AP24" s="28">
        <f>B24</f>
        <v>40</v>
      </c>
    </row>
    <row r="25" spans="1:42" ht="24.95" customHeight="1" x14ac:dyDescent="0.25">
      <c r="A25" s="53">
        <v>15</v>
      </c>
      <c r="B25" s="66">
        <v>44</v>
      </c>
      <c r="C25" s="27">
        <v>14</v>
      </c>
      <c r="D25" s="14">
        <f>IFERROR(VLOOKUP(C25,таблица!$A$3:$B$50,2,FALSE),0)</f>
        <v>35</v>
      </c>
      <c r="E25" s="19">
        <v>5</v>
      </c>
      <c r="F25" s="14">
        <f>IFERROR(VLOOKUP(E25,таблица!$A$3:$B$50,2,FALSE),0)</f>
        <v>44</v>
      </c>
      <c r="G25" s="24">
        <v>15</v>
      </c>
      <c r="H25" s="15">
        <f>IFERROR(VLOOKUP(G25,таблица!$A$3:$B$50,2,FALSE),0)</f>
        <v>34</v>
      </c>
      <c r="I25" s="24">
        <v>15</v>
      </c>
      <c r="J25" s="15">
        <f>IFERROR(VLOOKUP(I25,таблица!$A$3:$B$50,2,FALSE),0)</f>
        <v>34</v>
      </c>
      <c r="K25" s="26">
        <v>14</v>
      </c>
      <c r="L25" s="16">
        <f>IFERROR(VLOOKUP(K25,таблица!$A$3:$B$50,2,FALSE),0)</f>
        <v>35</v>
      </c>
      <c r="M25" s="26"/>
      <c r="N25" s="16">
        <f>IFERROR(VLOOKUP(M25,таблица!$A$3:$B$50,2,FALSE),0)</f>
        <v>0</v>
      </c>
      <c r="O25" s="69"/>
      <c r="P25" s="17">
        <f>IFERROR(VLOOKUP(O25,таблица!$A$3:$B$50,2,FALSE),0)</f>
        <v>0</v>
      </c>
      <c r="Q25" s="69"/>
      <c r="R25" s="17">
        <f>IFERROR(VLOOKUP(Q25,таблица!$A$3:$B$50,2,FALSE),0)</f>
        <v>0</v>
      </c>
      <c r="S25" s="25">
        <v>15</v>
      </c>
      <c r="T25" s="18">
        <f>IFERROR(VLOOKUP(S25,таблица!$A$3:$B$50,2,FALSE),0)</f>
        <v>34</v>
      </c>
      <c r="U25" s="25">
        <v>11</v>
      </c>
      <c r="V25" s="18">
        <f>IFERROR(VLOOKUP(U25,таблица!$A$3:$B$50,2,FALSE),0)</f>
        <v>38</v>
      </c>
      <c r="W25" s="19">
        <v>14</v>
      </c>
      <c r="X25" s="14">
        <f>IFERROR(VLOOKUP(W25,таблица!$A$3:$B$50,2,FALSE),0)</f>
        <v>35</v>
      </c>
      <c r="Y25" s="19">
        <v>17</v>
      </c>
      <c r="Z25" s="14">
        <f>IFERROR(VLOOKUP(Y25,таблица!$A$3:$B$50,2,FALSE),0)</f>
        <v>32</v>
      </c>
      <c r="AA25" s="24"/>
      <c r="AB25" s="15">
        <f>IFERROR(VLOOKUP(AA25,таблица!$A$3:$B$50,2,FALSE),0)</f>
        <v>0</v>
      </c>
      <c r="AC25" s="24"/>
      <c r="AD25" s="15">
        <f>IFERROR(VLOOKUP(AC25,таблица!$A$3:$B$50,2,FALSE),0)</f>
        <v>0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>
        <v>14</v>
      </c>
      <c r="AJ25" s="17">
        <f>IFERROR(VLOOKUP(AI25,таблица!$A$3:$B$50,2,FALSE),0)</f>
        <v>35</v>
      </c>
      <c r="AK25" s="30">
        <v>11</v>
      </c>
      <c r="AL25" s="17">
        <f>IFERROR(VLOOKUP(AK25,таблица!$A$3:$B$50,2,FALSE),0)</f>
        <v>38</v>
      </c>
      <c r="AM25" s="49">
        <f>SUM(D25,F25,H25,J25,L25,N25,P25,R25,T25,V25,X25,Z25,AB25,AD25,AF25,AH25,AJ25,AL25)</f>
        <v>394</v>
      </c>
      <c r="AN25" s="22">
        <f>AM25</f>
        <v>394</v>
      </c>
      <c r="AO25" s="71">
        <v>13</v>
      </c>
      <c r="AP25" s="28">
        <f>B25</f>
        <v>44</v>
      </c>
    </row>
    <row r="26" spans="1:42" ht="24.95" customHeight="1" x14ac:dyDescent="0.25">
      <c r="A26" s="53">
        <v>16</v>
      </c>
      <c r="B26" s="66">
        <v>47</v>
      </c>
      <c r="C26" s="27">
        <v>1</v>
      </c>
      <c r="D26" s="14">
        <f>IFERROR(VLOOKUP(C26,таблица!$A$3:$B$50,2,FALSE),0)</f>
        <v>50</v>
      </c>
      <c r="E26" s="19">
        <v>4</v>
      </c>
      <c r="F26" s="14">
        <f>IFERROR(VLOOKUP(E26,таблица!$A$3:$B$50,2,FALSE),0)</f>
        <v>45</v>
      </c>
      <c r="G26" s="24">
        <v>1</v>
      </c>
      <c r="H26" s="15">
        <f>IFERROR(VLOOKUP(G26,таблица!$A$3:$B$50,2,FALSE),0)</f>
        <v>50</v>
      </c>
      <c r="I26" s="24">
        <v>10</v>
      </c>
      <c r="J26" s="15">
        <f>IFERROR(VLOOKUP(I26,таблица!$A$3:$B$50,2,FALSE),0)</f>
        <v>39</v>
      </c>
      <c r="K26" s="26">
        <v>7</v>
      </c>
      <c r="L26" s="16">
        <f>IFERROR(VLOOKUP(K26,таблица!$A$3:$B$50,2,FALSE),0)</f>
        <v>42</v>
      </c>
      <c r="M26" s="26">
        <v>6</v>
      </c>
      <c r="N26" s="16">
        <f>IFERROR(VLOOKUP(M26,таблица!$A$3:$B$50,2,FALSE),0)</f>
        <v>43</v>
      </c>
      <c r="O26" s="69">
        <v>8</v>
      </c>
      <c r="P26" s="17">
        <f>IFERROR(VLOOKUP(O26,таблица!$A$3:$B$50,2,FALSE),0)</f>
        <v>41</v>
      </c>
      <c r="Q26" s="69">
        <v>2</v>
      </c>
      <c r="R26" s="17">
        <f>IFERROR(VLOOKUP(Q26,таблица!$A$3:$B$50,2,FALSE),0)</f>
        <v>48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>
        <v>11</v>
      </c>
      <c r="X26" s="14">
        <f>IFERROR(VLOOKUP(W26,таблица!$A$3:$B$50,2,FALSE),0)</f>
        <v>38</v>
      </c>
      <c r="Y26" s="19">
        <v>12</v>
      </c>
      <c r="Z26" s="14">
        <f>IFERROR(VLOOKUP(Y26,таблица!$A$3:$B$50,2,FALSE),0)</f>
        <v>37</v>
      </c>
      <c r="AA26" s="24"/>
      <c r="AB26" s="15">
        <f>IFERROR(VLOOKUP(AA26,таблица!$A$3:$B$50,2,FALSE),0)</f>
        <v>0</v>
      </c>
      <c r="AC26" s="24"/>
      <c r="AD26" s="15">
        <f>IFERROR(VLOOKUP(AC26,таблица!$A$3:$B$50,2,FALSE),0)</f>
        <v>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>
        <v>1</v>
      </c>
      <c r="AJ26" s="17">
        <f>IFERROR(VLOOKUP(AI26,таблица!$A$3:$B$50,2,FALSE),0)</f>
        <v>50</v>
      </c>
      <c r="AK26" s="30">
        <v>2</v>
      </c>
      <c r="AL26" s="17">
        <f>IFERROR(VLOOKUP(AK26,таблица!$A$3:$B$50,2,FALSE),0)</f>
        <v>48</v>
      </c>
      <c r="AM26" s="49">
        <f>SUM(D26,F26,L26,N26,P26,R26,T26,V26,X26,Z26,AB26,AD26,AF26,AH26,AJ26,AL26)</f>
        <v>442</v>
      </c>
      <c r="AN26" s="22">
        <f>AM26</f>
        <v>442</v>
      </c>
      <c r="AO26" s="71">
        <v>11</v>
      </c>
      <c r="AP26" s="28">
        <f>B26</f>
        <v>47</v>
      </c>
    </row>
    <row r="27" spans="1:42" ht="24.95" customHeight="1" x14ac:dyDescent="0.25">
      <c r="A27" s="53">
        <v>17</v>
      </c>
      <c r="B27" s="66">
        <v>48</v>
      </c>
      <c r="C27" s="27">
        <v>9</v>
      </c>
      <c r="D27" s="14">
        <f>IFERROR(VLOOKUP(C27,таблица!$A$3:$B$50,2,FALSE),0)</f>
        <v>40</v>
      </c>
      <c r="E27" s="19" t="s">
        <v>44</v>
      </c>
      <c r="F27" s="14">
        <v>36.5</v>
      </c>
      <c r="G27" s="24">
        <v>13</v>
      </c>
      <c r="H27" s="15">
        <f>IFERROR(VLOOKUP(G27,таблица!$A$3:$B$50,2,FALSE),0)</f>
        <v>36</v>
      </c>
      <c r="I27" s="24">
        <v>17</v>
      </c>
      <c r="J27" s="15">
        <f>IFERROR(VLOOKUP(I27,таблица!$A$3:$B$50,2,FALSE),0)</f>
        <v>32</v>
      </c>
      <c r="K27" s="26"/>
      <c r="L27" s="16">
        <f>IFERROR(VLOOKUP(K27,таблица!$A$3:$B$50,2,FALSE),0)</f>
        <v>0</v>
      </c>
      <c r="M27" s="26">
        <v>5</v>
      </c>
      <c r="N27" s="16">
        <f>IFERROR(VLOOKUP(M27,таблица!$A$3:$B$50,2,FALSE),0)</f>
        <v>44</v>
      </c>
      <c r="O27" s="69">
        <v>6</v>
      </c>
      <c r="P27" s="17">
        <f>IFERROR(VLOOKUP(O27,таблица!$A$3:$B$50,2,FALSE),0)</f>
        <v>43</v>
      </c>
      <c r="Q27" s="69">
        <v>4</v>
      </c>
      <c r="R27" s="17">
        <f>IFERROR(VLOOKUP(Q27,таблица!$A$3:$B$50,2,FALSE),0)</f>
        <v>45</v>
      </c>
      <c r="S27" s="25">
        <v>10</v>
      </c>
      <c r="T27" s="18">
        <f>IFERROR(VLOOKUP(S27,таблица!$A$3:$B$50,2,FALSE),0)</f>
        <v>39</v>
      </c>
      <c r="U27" s="25">
        <v>7</v>
      </c>
      <c r="V27" s="18">
        <f>IFERROR(VLOOKUP(U27,таблица!$A$3:$B$50,2,FALSE),0)</f>
        <v>42</v>
      </c>
      <c r="W27" s="19">
        <v>17</v>
      </c>
      <c r="X27" s="14">
        <f>IFERROR(VLOOKUP(W27,таблица!$A$3:$B$50,2,FALSE),0)</f>
        <v>32</v>
      </c>
      <c r="Y27" s="19">
        <v>18</v>
      </c>
      <c r="Z27" s="14">
        <f>IFERROR(VLOOKUP(Y27,таблица!$A$3:$B$50,2,FALSE),0)</f>
        <v>31</v>
      </c>
      <c r="AA27" s="24"/>
      <c r="AB27" s="15">
        <f>IFERROR(VLOOKUP(AA27,таблица!$A$3:$B$50,2,FALSE),0)</f>
        <v>0</v>
      </c>
      <c r="AC27" s="24"/>
      <c r="AD27" s="15">
        <f>IFERROR(VLOOKUP(AC27,таблица!$A$3:$B$50,2,FALSE),0)</f>
        <v>0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SUM(D27,F27,H27,J27,L27,N27,P27,R27,T27,V27,X27,Z27,AB27,AD27,AF27,AH27,AJ27,AL27)</f>
        <v>420.5</v>
      </c>
      <c r="AN27" s="22">
        <f>AM27</f>
        <v>420.5</v>
      </c>
      <c r="AO27" s="71">
        <v>12</v>
      </c>
      <c r="AP27" s="28">
        <f>B27</f>
        <v>48</v>
      </c>
    </row>
    <row r="28" spans="1:42" ht="24.95" customHeight="1" x14ac:dyDescent="0.25">
      <c r="A28" s="53">
        <v>18</v>
      </c>
      <c r="B28" s="66">
        <v>50</v>
      </c>
      <c r="C28" s="27"/>
      <c r="D28" s="14">
        <f>IFERROR(VLOOKUP(C28,таблица!$A$3:$B$50,2,FALSE),0)</f>
        <v>0</v>
      </c>
      <c r="E28" s="19"/>
      <c r="F28" s="14">
        <f>IFERROR(VLOOKUP(E28,таблица!$A$3:$B$50,2,FALSE),0)</f>
        <v>0</v>
      </c>
      <c r="G28" s="24">
        <v>9</v>
      </c>
      <c r="H28" s="15">
        <f>IFERROR(VLOOKUP(G28,таблица!$A$3:$B$50,2,FALSE),0)</f>
        <v>40</v>
      </c>
      <c r="I28" s="24">
        <v>14</v>
      </c>
      <c r="J28" s="15">
        <f>IFERROR(VLOOKUP(I28,таблица!$A$3:$B$50,2,FALSE),0)</f>
        <v>35</v>
      </c>
      <c r="K28" s="26">
        <v>9</v>
      </c>
      <c r="L28" s="16">
        <f>IFERROR(VLOOKUP(K28,таблица!$A$3:$B$50,2,FALSE),0)</f>
        <v>40</v>
      </c>
      <c r="M28" s="26">
        <v>7</v>
      </c>
      <c r="N28" s="16">
        <f>IFERROR(VLOOKUP(M28,таблица!$A$3:$B$50,2,FALSE),0)</f>
        <v>42</v>
      </c>
      <c r="O28" s="69"/>
      <c r="P28" s="17">
        <f>IFERROR(VLOOKUP(O28,таблица!$A$3:$B$50,2,FALSE),0)</f>
        <v>0</v>
      </c>
      <c r="Q28" s="69"/>
      <c r="R28" s="17">
        <f>IFERROR(VLOOKUP(Q28,таблица!$A$3:$B$50,2,FALSE),0)</f>
        <v>0</v>
      </c>
      <c r="S28" s="25"/>
      <c r="T28" s="18">
        <f>IFERROR(VLOOKUP(S28,таблица!$A$3:$B$50,2,FALSE),0)</f>
        <v>0</v>
      </c>
      <c r="U28" s="25">
        <v>13</v>
      </c>
      <c r="V28" s="18">
        <f>IFERROR(VLOOKUP(U28,таблица!$A$3:$B$50,2,FALSE),0)</f>
        <v>36</v>
      </c>
      <c r="W28" s="19">
        <v>13</v>
      </c>
      <c r="X28" s="14">
        <f>IFERROR(VLOOKUP(W28,таблица!$A$3:$B$50,2,FALSE),0)</f>
        <v>36</v>
      </c>
      <c r="Y28" s="19">
        <v>15</v>
      </c>
      <c r="Z28" s="14">
        <f>IFERROR(VLOOKUP(Y28,таблица!$A$3:$B$50,2,FALSE),0)</f>
        <v>34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>
        <v>9</v>
      </c>
      <c r="AJ28" s="17">
        <f>IFERROR(VLOOKUP(AI28,таблица!$A$3:$B$50,2,FALSE),0)</f>
        <v>40</v>
      </c>
      <c r="AK28" s="30">
        <v>7</v>
      </c>
      <c r="AL28" s="17">
        <f>IFERROR(VLOOKUP(AK28,таблица!$A$3:$B$50,2,FALSE),0)</f>
        <v>42</v>
      </c>
      <c r="AM28" s="49">
        <f>SUM(D28,F28,H28,J28,L28,N28,P28,R28,T28,V28,X28,Z28,AB28,AD28,AF28,AH28,AJ28,AL28)</f>
        <v>345</v>
      </c>
      <c r="AN28" s="22">
        <f>AM28</f>
        <v>345</v>
      </c>
      <c r="AO28" s="71">
        <v>16</v>
      </c>
      <c r="AP28" s="28">
        <f>B28</f>
        <v>50</v>
      </c>
    </row>
    <row r="29" spans="1:42" ht="24.95" customHeight="1" x14ac:dyDescent="0.25">
      <c r="A29" s="53">
        <v>19</v>
      </c>
      <c r="B29" s="66">
        <v>56</v>
      </c>
      <c r="C29" s="27">
        <v>5</v>
      </c>
      <c r="D29" s="14">
        <f>IFERROR(VLOOKUP(C29,таблица!$A$3:$B$50,2,FALSE),0)</f>
        <v>44</v>
      </c>
      <c r="E29" s="19">
        <v>10</v>
      </c>
      <c r="F29" s="14">
        <f>IFERROR(VLOOKUP(E29,таблица!$A$3:$B$50,2,FALSE),0)</f>
        <v>39</v>
      </c>
      <c r="G29" s="24">
        <v>7</v>
      </c>
      <c r="H29" s="15">
        <f>IFERROR(VLOOKUP(G29,таблица!$A$3:$B$50,2,FALSE),0)</f>
        <v>42</v>
      </c>
      <c r="I29" s="24">
        <v>13</v>
      </c>
      <c r="J29" s="15">
        <f>IFERROR(VLOOKUP(I29,таблица!$A$3:$B$50,2,FALSE),0)</f>
        <v>36</v>
      </c>
      <c r="K29" s="26">
        <v>3</v>
      </c>
      <c r="L29" s="16">
        <f>IFERROR(VLOOKUP(K29,таблица!$A$3:$B$50,2,FALSE),0)</f>
        <v>46</v>
      </c>
      <c r="M29" s="26">
        <v>4</v>
      </c>
      <c r="N29" s="16">
        <f>IFERROR(VLOOKUP(M29,таблица!$A$3:$B$50,2,FALSE),0)</f>
        <v>45</v>
      </c>
      <c r="O29" s="69">
        <v>2</v>
      </c>
      <c r="P29" s="17">
        <f>IFERROR(VLOOKUP(O29,таблица!$A$3:$B$50,2,FALSE),0)</f>
        <v>48</v>
      </c>
      <c r="Q29" s="69">
        <v>7</v>
      </c>
      <c r="R29" s="17">
        <f>IFERROR(VLOOKUP(Q29,таблица!$A$3:$B$50,2,FALSE),0)</f>
        <v>42</v>
      </c>
      <c r="S29" s="25">
        <v>2</v>
      </c>
      <c r="T29" s="18">
        <f>IFERROR(VLOOKUP(S29,таблица!$A$3:$B$50,2,FALSE),0)</f>
        <v>48</v>
      </c>
      <c r="U29" s="25">
        <v>2</v>
      </c>
      <c r="V29" s="18">
        <f>IFERROR(VLOOKUP(U29,таблица!$A$3:$B$50,2,FALSE),0)</f>
        <v>48</v>
      </c>
      <c r="W29" s="19">
        <v>12</v>
      </c>
      <c r="X29" s="14">
        <f>IFERROR(VLOOKUP(W29,таблица!$A$3:$B$50,2,FALSE),0)</f>
        <v>37</v>
      </c>
      <c r="Y29" s="19">
        <v>3</v>
      </c>
      <c r="Z29" s="14">
        <f>IFERROR(VLOOKUP(Y29,таблица!$A$3:$B$50,2,FALSE),0)</f>
        <v>46</v>
      </c>
      <c r="AA29" s="24"/>
      <c r="AB29" s="15">
        <f>IFERROR(VLOOKUP(AA29,таблица!$A$3:$B$50,2,FALSE),0)</f>
        <v>0</v>
      </c>
      <c r="AC29" s="24"/>
      <c r="AD29" s="15">
        <f>IFERROR(VLOOKUP(AC29,таблица!$A$3:$B$50,2,FALSE),0)</f>
        <v>0</v>
      </c>
      <c r="AE29" s="26"/>
      <c r="AF29" s="16">
        <f>IFERROR(VLOOKUP(AE29,таблица!$A$3:$B$50,2,FALSE),0)</f>
        <v>0</v>
      </c>
      <c r="AG29" s="26"/>
      <c r="AH29" s="16">
        <f>IFERROR(VLOOKUP(AG29,таблица!$A$3:$B$50,2,FALSE),0)</f>
        <v>0</v>
      </c>
      <c r="AI29" s="30">
        <v>3</v>
      </c>
      <c r="AJ29" s="17">
        <f>IFERROR(VLOOKUP(AI29,таблица!$A$3:$B$50,2,FALSE),0)</f>
        <v>46</v>
      </c>
      <c r="AK29" s="30">
        <v>16</v>
      </c>
      <c r="AL29" s="17">
        <f>IFERROR(VLOOKUP(AK29,таблица!$A$3:$B$50,2,FALSE),0)</f>
        <v>33</v>
      </c>
      <c r="AM29" s="49">
        <f>SUM(D29,F29,H29,J29,L29,N29,P29,R29,T29,V29,X29,Z29,AB29,AD29,AF29,AH29,AJ29,AL29)</f>
        <v>600</v>
      </c>
      <c r="AN29" s="22">
        <f>AM29</f>
        <v>600</v>
      </c>
      <c r="AO29" s="71">
        <v>2</v>
      </c>
      <c r="AP29" s="28">
        <f>B29</f>
        <v>56</v>
      </c>
    </row>
  </sheetData>
  <autoFilter ref="A10:AP29">
    <sortState ref="A11:AP36">
      <sortCondition ref="B10:B36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  <ignoredErrors>
    <ignoredError sqref="E17 E2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58"/>
  <sheetViews>
    <sheetView topLeftCell="A22" zoomScale="60" zoomScaleNormal="60" workbookViewId="0">
      <selection activeCell="AC17" sqref="AC17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0" customWidth="1"/>
    <col min="12" max="12" width="7.7109375" style="41" customWidth="1"/>
    <col min="13" max="13" width="7.7109375" style="40" customWidth="1"/>
    <col min="14" max="14" width="7.7109375" style="41" customWidth="1"/>
    <col min="15" max="15" width="7.7109375" style="40" customWidth="1"/>
    <col min="16" max="16" width="7.7109375" style="41" customWidth="1"/>
    <col min="17" max="17" width="7.7109375" style="40" customWidth="1"/>
    <col min="18" max="18" width="7.7109375" style="41" customWidth="1"/>
    <col min="19" max="19" width="7.7109375" style="40" customWidth="1"/>
    <col min="20" max="20" width="7.7109375" style="41" customWidth="1"/>
    <col min="21" max="21" width="7.7109375" style="40" customWidth="1"/>
    <col min="22" max="22" width="7.7109375" style="41" customWidth="1"/>
    <col min="23" max="23" width="7.7109375" style="40" customWidth="1"/>
    <col min="24" max="24" width="7.7109375" style="41" customWidth="1"/>
    <col min="25" max="25" width="7.7109375" style="40" customWidth="1"/>
    <col min="26" max="26" width="7.7109375" style="41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2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2" ht="24" customHeight="1" x14ac:dyDescent="0.35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</row>
    <row r="4" spans="1:42" ht="24" customHeight="1" x14ac:dyDescent="0.3">
      <c r="A4" s="31"/>
      <c r="B4" s="31"/>
      <c r="C4" s="31"/>
      <c r="D4" s="31"/>
      <c r="E4" s="21"/>
      <c r="F4" s="21"/>
      <c r="G4" s="21"/>
      <c r="H4" s="21"/>
      <c r="I4" s="21"/>
      <c r="J4" s="2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2" ht="57" customHeight="1" x14ac:dyDescent="0.25">
      <c r="A6" s="112" t="s">
        <v>4</v>
      </c>
      <c r="B6" s="112" t="s">
        <v>3</v>
      </c>
      <c r="C6" s="113" t="s">
        <v>20</v>
      </c>
      <c r="D6" s="113"/>
      <c r="E6" s="113"/>
      <c r="F6" s="113"/>
      <c r="G6" s="106" t="s">
        <v>21</v>
      </c>
      <c r="H6" s="106"/>
      <c r="I6" s="106"/>
      <c r="J6" s="106"/>
      <c r="K6" s="114" t="s">
        <v>22</v>
      </c>
      <c r="L6" s="114"/>
      <c r="M6" s="114"/>
      <c r="N6" s="114"/>
      <c r="O6" s="115" t="s">
        <v>14</v>
      </c>
      <c r="P6" s="115"/>
      <c r="Q6" s="115"/>
      <c r="R6" s="115"/>
      <c r="S6" s="104" t="s">
        <v>15</v>
      </c>
      <c r="T6" s="104"/>
      <c r="U6" s="104"/>
      <c r="V6" s="104"/>
      <c r="W6" s="105" t="s">
        <v>23</v>
      </c>
      <c r="X6" s="105"/>
      <c r="Y6" s="105"/>
      <c r="Z6" s="105"/>
      <c r="AA6" s="106" t="s">
        <v>16</v>
      </c>
      <c r="AB6" s="106"/>
      <c r="AC6" s="106"/>
      <c r="AD6" s="106"/>
      <c r="AE6" s="107" t="s">
        <v>17</v>
      </c>
      <c r="AF6" s="107"/>
      <c r="AG6" s="107"/>
      <c r="AH6" s="107"/>
      <c r="AI6" s="108" t="s">
        <v>18</v>
      </c>
      <c r="AJ6" s="108"/>
      <c r="AK6" s="108"/>
      <c r="AL6" s="108"/>
      <c r="AM6" s="116" t="s">
        <v>1</v>
      </c>
      <c r="AN6" s="94" t="s">
        <v>19</v>
      </c>
      <c r="AO6" s="97" t="s">
        <v>2</v>
      </c>
      <c r="AP6" s="100" t="s">
        <v>3</v>
      </c>
    </row>
    <row r="7" spans="1:42" ht="28.5" customHeight="1" x14ac:dyDescent="0.25">
      <c r="A7" s="112"/>
      <c r="B7" s="112"/>
      <c r="C7" s="101" t="s">
        <v>6</v>
      </c>
      <c r="D7" s="101"/>
      <c r="E7" s="101" t="s">
        <v>7</v>
      </c>
      <c r="F7" s="101"/>
      <c r="G7" s="102" t="s">
        <v>6</v>
      </c>
      <c r="H7" s="102"/>
      <c r="I7" s="102" t="s">
        <v>7</v>
      </c>
      <c r="J7" s="102"/>
      <c r="K7" s="103" t="s">
        <v>6</v>
      </c>
      <c r="L7" s="103"/>
      <c r="M7" s="103" t="s">
        <v>7</v>
      </c>
      <c r="N7" s="103"/>
      <c r="O7" s="91" t="s">
        <v>6</v>
      </c>
      <c r="P7" s="91"/>
      <c r="Q7" s="91" t="s">
        <v>7</v>
      </c>
      <c r="R7" s="91"/>
      <c r="S7" s="92" t="s">
        <v>6</v>
      </c>
      <c r="T7" s="92"/>
      <c r="U7" s="92" t="s">
        <v>7</v>
      </c>
      <c r="V7" s="92"/>
      <c r="W7" s="93" t="s">
        <v>6</v>
      </c>
      <c r="X7" s="93"/>
      <c r="Y7" s="93" t="s">
        <v>7</v>
      </c>
      <c r="Z7" s="93"/>
      <c r="AA7" s="102" t="s">
        <v>6</v>
      </c>
      <c r="AB7" s="102"/>
      <c r="AC7" s="102" t="s">
        <v>7</v>
      </c>
      <c r="AD7" s="102"/>
      <c r="AE7" s="117" t="s">
        <v>6</v>
      </c>
      <c r="AF7" s="117"/>
      <c r="AG7" s="117" t="s">
        <v>7</v>
      </c>
      <c r="AH7" s="117"/>
      <c r="AI7" s="85" t="s">
        <v>6</v>
      </c>
      <c r="AJ7" s="85"/>
      <c r="AK7" s="85" t="s">
        <v>7</v>
      </c>
      <c r="AL7" s="85"/>
      <c r="AM7" s="116"/>
      <c r="AN7" s="95"/>
      <c r="AO7" s="98"/>
      <c r="AP7" s="100"/>
    </row>
    <row r="8" spans="1:42" ht="11.25" customHeight="1" x14ac:dyDescent="0.25">
      <c r="A8" s="112"/>
      <c r="B8" s="112"/>
      <c r="C8" s="86" t="s">
        <v>5</v>
      </c>
      <c r="D8" s="87" t="s">
        <v>0</v>
      </c>
      <c r="E8" s="86" t="s">
        <v>5</v>
      </c>
      <c r="F8" s="87" t="s">
        <v>0</v>
      </c>
      <c r="G8" s="80" t="s">
        <v>5</v>
      </c>
      <c r="H8" s="88" t="s">
        <v>0</v>
      </c>
      <c r="I8" s="80" t="s">
        <v>5</v>
      </c>
      <c r="J8" s="90" t="s">
        <v>0</v>
      </c>
      <c r="K8" s="78" t="s">
        <v>5</v>
      </c>
      <c r="L8" s="77" t="s">
        <v>0</v>
      </c>
      <c r="M8" s="78" t="s">
        <v>5</v>
      </c>
      <c r="N8" s="77" t="s">
        <v>0</v>
      </c>
      <c r="O8" s="79" t="s">
        <v>5</v>
      </c>
      <c r="P8" s="73" t="s">
        <v>0</v>
      </c>
      <c r="Q8" s="79" t="s">
        <v>5</v>
      </c>
      <c r="R8" s="73" t="s">
        <v>0</v>
      </c>
      <c r="S8" s="81" t="s">
        <v>5</v>
      </c>
      <c r="T8" s="82" t="s">
        <v>0</v>
      </c>
      <c r="U8" s="81" t="s">
        <v>5</v>
      </c>
      <c r="V8" s="82" t="s">
        <v>0</v>
      </c>
      <c r="W8" s="83" t="s">
        <v>5</v>
      </c>
      <c r="X8" s="84" t="s">
        <v>0</v>
      </c>
      <c r="Y8" s="83" t="s">
        <v>5</v>
      </c>
      <c r="Z8" s="84" t="s">
        <v>0</v>
      </c>
      <c r="AA8" s="80" t="s">
        <v>5</v>
      </c>
      <c r="AB8" s="75" t="s">
        <v>0</v>
      </c>
      <c r="AC8" s="80" t="s">
        <v>5</v>
      </c>
      <c r="AD8" s="75" t="s">
        <v>0</v>
      </c>
      <c r="AE8" s="76" t="s">
        <v>5</v>
      </c>
      <c r="AF8" s="77" t="s">
        <v>0</v>
      </c>
      <c r="AG8" s="76" t="s">
        <v>5</v>
      </c>
      <c r="AH8" s="77" t="s">
        <v>0</v>
      </c>
      <c r="AI8" s="74" t="s">
        <v>5</v>
      </c>
      <c r="AJ8" s="73" t="s">
        <v>0</v>
      </c>
      <c r="AK8" s="74" t="s">
        <v>5</v>
      </c>
      <c r="AL8" s="73" t="s">
        <v>0</v>
      </c>
      <c r="AM8" s="116"/>
      <c r="AN8" s="95"/>
      <c r="AO8" s="98"/>
      <c r="AP8" s="100"/>
    </row>
    <row r="9" spans="1:42" x14ac:dyDescent="0.25">
      <c r="A9" s="112"/>
      <c r="B9" s="112"/>
      <c r="C9" s="86"/>
      <c r="D9" s="87"/>
      <c r="E9" s="86"/>
      <c r="F9" s="87"/>
      <c r="G9" s="80"/>
      <c r="H9" s="89"/>
      <c r="I9" s="80"/>
      <c r="J9" s="90"/>
      <c r="K9" s="78"/>
      <c r="L9" s="77"/>
      <c r="M9" s="78"/>
      <c r="N9" s="77"/>
      <c r="O9" s="79"/>
      <c r="P9" s="73"/>
      <c r="Q9" s="79"/>
      <c r="R9" s="73"/>
      <c r="S9" s="81"/>
      <c r="T9" s="82"/>
      <c r="U9" s="81"/>
      <c r="V9" s="82"/>
      <c r="W9" s="83"/>
      <c r="X9" s="84"/>
      <c r="Y9" s="83"/>
      <c r="Z9" s="84"/>
      <c r="AA9" s="80"/>
      <c r="AB9" s="75"/>
      <c r="AC9" s="80"/>
      <c r="AD9" s="75"/>
      <c r="AE9" s="76"/>
      <c r="AF9" s="77"/>
      <c r="AG9" s="76"/>
      <c r="AH9" s="77"/>
      <c r="AI9" s="74"/>
      <c r="AJ9" s="73"/>
      <c r="AK9" s="74"/>
      <c r="AL9" s="73"/>
      <c r="AM9" s="116"/>
      <c r="AN9" s="96"/>
      <c r="AO9" s="99"/>
      <c r="AP9" s="100"/>
    </row>
    <row r="10" spans="1:42" x14ac:dyDescent="0.25">
      <c r="A10" s="46"/>
      <c r="B10" s="46"/>
      <c r="C10" s="4"/>
      <c r="D10" s="5"/>
      <c r="E10" s="4"/>
      <c r="F10" s="5"/>
      <c r="G10" s="6"/>
      <c r="H10" s="48"/>
      <c r="I10" s="6"/>
      <c r="J10" s="48"/>
      <c r="K10" s="33"/>
      <c r="L10" s="34"/>
      <c r="M10" s="33"/>
      <c r="N10" s="34"/>
      <c r="O10" s="35"/>
      <c r="P10" s="36"/>
      <c r="Q10" s="35"/>
      <c r="R10" s="36"/>
      <c r="S10" s="37"/>
      <c r="T10" s="38"/>
      <c r="U10" s="37"/>
      <c r="V10" s="38"/>
      <c r="W10" s="11"/>
      <c r="X10" s="39"/>
      <c r="Y10" s="11"/>
      <c r="Z10" s="39"/>
      <c r="AA10" s="6"/>
      <c r="AB10" s="48"/>
      <c r="AC10" s="6"/>
      <c r="AD10" s="48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3">
        <v>1</v>
      </c>
      <c r="B11" s="28">
        <v>5</v>
      </c>
      <c r="C11" s="27"/>
      <c r="D11" s="14">
        <f>IFERROR(VLOOKUP(C11,таблица!$A$3:$B$50,2,FALSE),0)</f>
        <v>0</v>
      </c>
      <c r="E11" s="19"/>
      <c r="F11" s="14">
        <f>IFERROR(VLOOKUP(E11,таблица!$A$3:$B$50,2,FALSE),0)</f>
        <v>0</v>
      </c>
      <c r="G11" s="24"/>
      <c r="H11" s="15">
        <f>IFERROR(VLOOKUP(G11,таблица!$A$3:$B$50,2,FALSE),0)</f>
        <v>0</v>
      </c>
      <c r="I11" s="24"/>
      <c r="J11" s="15">
        <f>IFERROR(VLOOKUP(I11,таблица!$A$3:$B$50,2,FALSE),0)</f>
        <v>0</v>
      </c>
      <c r="K11" s="26"/>
      <c r="L11" s="16">
        <f>IFERROR(VLOOKUP(K11,таблица!$A$3:$B$50,2,FALSE),0)</f>
        <v>0</v>
      </c>
      <c r="M11" s="26"/>
      <c r="N11" s="16">
        <f>IFERROR(VLOOKUP(M11,таблица!$A$3:$B$50,2,FALSE),0)</f>
        <v>0</v>
      </c>
      <c r="O11" s="47"/>
      <c r="P11" s="17">
        <f>IFERROR(VLOOKUP(O11,таблица!$A$3:$B$50,2,FALSE),0)</f>
        <v>0</v>
      </c>
      <c r="Q11" s="47"/>
      <c r="R11" s="17">
        <f>IFERROR(VLOOKUP(Q11,таблица!$A$3:$B$50,2,FALSE),0)</f>
        <v>0</v>
      </c>
      <c r="S11" s="25"/>
      <c r="T11" s="18">
        <f>IFERROR(VLOOKUP(S11,таблица!$A$3:$B$50,2,FALSE),0)</f>
        <v>0</v>
      </c>
      <c r="U11" s="25"/>
      <c r="V11" s="18">
        <f>IFERROR(VLOOKUP(U11,таблица!$A$3:$B$50,2,FALSE),0)</f>
        <v>0</v>
      </c>
      <c r="W11" s="19"/>
      <c r="X11" s="14">
        <f>IFERROR(VLOOKUP(W11,таблица!$A$3:$B$50,2,FALSE),0)</f>
        <v>0</v>
      </c>
      <c r="Y11" s="19"/>
      <c r="Z11" s="14">
        <f>IFERROR(VLOOKUP(Y11,таблица!$A$3:$B$50,2,FALSE),0)</f>
        <v>0</v>
      </c>
      <c r="AA11" s="24"/>
      <c r="AB11" s="15">
        <f>IFERROR(VLOOKUP(AA11,таблица!$A$3:$B$50,2,FALSE),0)</f>
        <v>0</v>
      </c>
      <c r="AC11" s="24"/>
      <c r="AD11" s="15">
        <f>IFERROR(VLOOKUP(AC11,таблица!$A$3:$B$50,2,FALSE),0)</f>
        <v>0</v>
      </c>
      <c r="AE11" s="26"/>
      <c r="AF11" s="16">
        <f>IFERROR(VLOOKUP(AE11,таблица!$A$3:$B$50,2,FALSE),0)</f>
        <v>0</v>
      </c>
      <c r="AG11" s="26"/>
      <c r="AH11" s="16">
        <f>IFERROR(VLOOKUP(AG11,таблица!$A$3:$B$50,2,FALSE),0)</f>
        <v>0</v>
      </c>
      <c r="AI11" s="30"/>
      <c r="AJ11" s="17">
        <f>IFERROR(VLOOKUP(AI11,таблица!$A$3:$B$50,2,FALSE),0)</f>
        <v>0</v>
      </c>
      <c r="AK11" s="30"/>
      <c r="AL11" s="17">
        <f>IFERROR(VLOOKUP(AK11,таблица!$A$3:$B$50,2,FALSE),0)</f>
        <v>0</v>
      </c>
      <c r="AM11" s="49">
        <f>SUM(H11,J11,L11,N11,P11,T11,V11,X11,Z11,AB11,AD11,AJ11)</f>
        <v>0</v>
      </c>
      <c r="AN11" s="22">
        <f t="shared" ref="AN11:AN58" si="0">AM11</f>
        <v>0</v>
      </c>
      <c r="AO11" s="23">
        <f t="shared" ref="AO11:AO58" si="1">IF(ISNUMBER(AN11),RANK(AN11,$AN$11:$AN$58,0),"")</f>
        <v>1</v>
      </c>
      <c r="AP11" s="28">
        <v>5</v>
      </c>
    </row>
    <row r="12" spans="1:42" ht="21" customHeight="1" x14ac:dyDescent="0.25">
      <c r="A12" s="3">
        <v>2</v>
      </c>
      <c r="B12" s="28">
        <v>7</v>
      </c>
      <c r="C12" s="27"/>
      <c r="D12" s="14">
        <f>IFERROR(VLOOKUP(C12,таблица!$A$3:$B$50,2,FALSE),0)</f>
        <v>0</v>
      </c>
      <c r="E12" s="19"/>
      <c r="F12" s="14">
        <f>IFERROR(VLOOKUP(E12,таблица!$A$3:$B$50,2,FALSE),0)</f>
        <v>0</v>
      </c>
      <c r="G12" s="24"/>
      <c r="H12" s="15">
        <f>IFERROR(VLOOKUP(G12,таблица!$A$3:$B$50,2,FALSE),0)</f>
        <v>0</v>
      </c>
      <c r="I12" s="24"/>
      <c r="J12" s="15">
        <f>IFERROR(VLOOKUP(I12,таблица!$A$3:$B$50,2,FALSE),0)</f>
        <v>0</v>
      </c>
      <c r="K12" s="26"/>
      <c r="L12" s="16">
        <f>IFERROR(VLOOKUP(K12,таблица!$A$3:$B$50,2,FALSE),0)</f>
        <v>0</v>
      </c>
      <c r="M12" s="26"/>
      <c r="N12" s="16">
        <f>IFERROR(VLOOKUP(M12,таблица!$A$3:$B$50,2,FALSE),0)</f>
        <v>0</v>
      </c>
      <c r="O12" s="47"/>
      <c r="P12" s="17">
        <f>IFERROR(VLOOKUP(O12,таблица!$A$3:$B$50,2,FALSE),0)</f>
        <v>0</v>
      </c>
      <c r="Q12" s="47"/>
      <c r="R12" s="17">
        <f>IFERROR(VLOOKUP(Q12,таблица!$A$3:$B$50,2,FALSE),0)</f>
        <v>0</v>
      </c>
      <c r="S12" s="25"/>
      <c r="T12" s="18">
        <f>IFERROR(VLOOKUP(S12,таблица!$A$3:$B$50,2,FALSE),0)</f>
        <v>0</v>
      </c>
      <c r="U12" s="25"/>
      <c r="V12" s="18">
        <f>IFERROR(VLOOKUP(U12,таблица!$A$3:$B$50,2,FALSE),0)</f>
        <v>0</v>
      </c>
      <c r="W12" s="19"/>
      <c r="X12" s="14">
        <f>IFERROR(VLOOKUP(W12,таблица!$A$3:$B$50,2,FALSE),0)</f>
        <v>0</v>
      </c>
      <c r="Y12" s="19"/>
      <c r="Z12" s="14">
        <f>IFERROR(VLOOKUP(Y12,таблица!$A$3:$B$50,2,FALSE),0)</f>
        <v>0</v>
      </c>
      <c r="AA12" s="24"/>
      <c r="AB12" s="15">
        <f>IFERROR(VLOOKUP(AA12,таблица!$A$3:$B$50,2,FALSE),0)</f>
        <v>0</v>
      </c>
      <c r="AC12" s="24"/>
      <c r="AD12" s="15">
        <f>IFERROR(VLOOKUP(AC12,таблица!$A$3:$B$50,2,FALSE),0)</f>
        <v>0</v>
      </c>
      <c r="AE12" s="26"/>
      <c r="AF12" s="16">
        <f>IFERROR(VLOOKUP(AE12,таблица!$A$3:$B$50,2,FALSE),0)</f>
        <v>0</v>
      </c>
      <c r="AG12" s="26"/>
      <c r="AH12" s="16">
        <f>IFERROR(VLOOKUP(AG12,таблица!$A$3:$B$50,2,FALSE),0)</f>
        <v>0</v>
      </c>
      <c r="AI12" s="30"/>
      <c r="AJ12" s="17">
        <f>IFERROR(VLOOKUP(AI12,таблица!$A$3:$B$50,2,FALSE),0)</f>
        <v>0</v>
      </c>
      <c r="AK12" s="30"/>
      <c r="AL12" s="17">
        <f>IFERROR(VLOOKUP(AK12,таблица!$A$3:$B$50,2,FALSE),0)</f>
        <v>0</v>
      </c>
      <c r="AM12" s="49">
        <f>SUM(D12,F12,J12,N12,T12,V12,X12,Z12,AB12,AD12,AJ12,AL12)</f>
        <v>0</v>
      </c>
      <c r="AN12" s="22">
        <f t="shared" si="0"/>
        <v>0</v>
      </c>
      <c r="AO12" s="23">
        <f t="shared" si="1"/>
        <v>1</v>
      </c>
      <c r="AP12" s="28">
        <v>7</v>
      </c>
    </row>
    <row r="13" spans="1:42" ht="21" customHeight="1" x14ac:dyDescent="0.25">
      <c r="A13" s="3">
        <v>3</v>
      </c>
      <c r="B13" s="28">
        <v>9</v>
      </c>
      <c r="C13" s="27"/>
      <c r="D13" s="14">
        <f>IFERROR(VLOOKUP(C13,таблица!$A$3:$B$50,2,FALSE),0)</f>
        <v>0</v>
      </c>
      <c r="E13" s="19"/>
      <c r="F13" s="14">
        <f>IFERROR(VLOOKUP(E13,таблица!$A$3:$B$50,2,FALSE),0)</f>
        <v>0</v>
      </c>
      <c r="G13" s="24"/>
      <c r="H13" s="15">
        <f>IFERROR(VLOOKUP(G13,таблица!$A$3:$B$50,2,FALSE),0)</f>
        <v>0</v>
      </c>
      <c r="I13" s="24"/>
      <c r="J13" s="15">
        <f>IFERROR(VLOOKUP(I13,таблица!$A$3:$B$50,2,FALSE),0)</f>
        <v>0</v>
      </c>
      <c r="K13" s="26"/>
      <c r="L13" s="16">
        <f>IFERROR(VLOOKUP(K13,таблица!$A$3:$B$50,2,FALSE),0)</f>
        <v>0</v>
      </c>
      <c r="M13" s="26"/>
      <c r="N13" s="16">
        <f>IFERROR(VLOOKUP(M13,таблица!$A$3:$B$50,2,FALSE),0)</f>
        <v>0</v>
      </c>
      <c r="O13" s="47"/>
      <c r="P13" s="17">
        <f>IFERROR(VLOOKUP(O13,таблица!$A$3:$B$50,2,FALSE),0)</f>
        <v>0</v>
      </c>
      <c r="Q13" s="47"/>
      <c r="R13" s="17">
        <f>IFERROR(VLOOKUP(Q13,таблица!$A$3:$B$50,2,FALSE),0)</f>
        <v>0</v>
      </c>
      <c r="S13" s="25"/>
      <c r="T13" s="18">
        <f>IFERROR(VLOOKUP(S13,таблица!$A$3:$B$50,2,FALSE),0)</f>
        <v>0</v>
      </c>
      <c r="U13" s="25"/>
      <c r="V13" s="18">
        <f>IFERROR(VLOOKUP(U13,таблица!$A$3:$B$50,2,FALSE),0)</f>
        <v>0</v>
      </c>
      <c r="W13" s="19"/>
      <c r="X13" s="14">
        <f>IFERROR(VLOOKUP(W13,таблица!$A$3:$B$50,2,FALSE),0)</f>
        <v>0</v>
      </c>
      <c r="Y13" s="19"/>
      <c r="Z13" s="14">
        <f>IFERROR(VLOOKUP(Y13,таблица!$A$3:$B$50,2,FALSE),0)</f>
        <v>0</v>
      </c>
      <c r="AA13" s="24"/>
      <c r="AB13" s="15">
        <f>IFERROR(VLOOKUP(AA13,таблица!$A$3:$B$50,2,FALSE),0)</f>
        <v>0</v>
      </c>
      <c r="AC13" s="24"/>
      <c r="AD13" s="15">
        <f>IFERROR(VLOOKUP(AC13,таблица!$A$3:$B$50,2,FALSE),0)</f>
        <v>0</v>
      </c>
      <c r="AE13" s="26"/>
      <c r="AF13" s="16">
        <f>IFERROR(VLOOKUP(AE13,таблица!$A$3:$B$50,2,FALSE),0)</f>
        <v>0</v>
      </c>
      <c r="AG13" s="26"/>
      <c r="AH13" s="16">
        <f>IFERROR(VLOOKUP(AG13,таблица!$A$3:$B$50,2,FALSE),0)</f>
        <v>0</v>
      </c>
      <c r="AI13" s="30"/>
      <c r="AJ13" s="17">
        <f>IFERROR(VLOOKUP(AI13,таблица!$A$3:$B$50,2,FALSE),0)</f>
        <v>0</v>
      </c>
      <c r="AK13" s="30"/>
      <c r="AL13" s="17">
        <f>IFERROR(VLOOKUP(AK13,таблица!$A$3:$B$50,2,FALSE),0)</f>
        <v>0</v>
      </c>
      <c r="AM13" s="49">
        <f>SUM(D13,F13,H13,J13,L13,R13,T13,V13,AB13,AD13,AJ13,AL13)</f>
        <v>0</v>
      </c>
      <c r="AN13" s="22">
        <f t="shared" si="0"/>
        <v>0</v>
      </c>
      <c r="AO13" s="23">
        <f t="shared" si="1"/>
        <v>1</v>
      </c>
      <c r="AP13" s="28">
        <v>9</v>
      </c>
    </row>
    <row r="14" spans="1:42" ht="21" customHeight="1" x14ac:dyDescent="0.25">
      <c r="A14" s="3">
        <v>4</v>
      </c>
      <c r="B14" s="28">
        <v>10</v>
      </c>
      <c r="C14" s="27"/>
      <c r="D14" s="14">
        <f>IFERROR(VLOOKUP(C14,таблица!$A$3:$B$50,2,FALSE),0)</f>
        <v>0</v>
      </c>
      <c r="E14" s="19"/>
      <c r="F14" s="14">
        <f>IFERROR(VLOOKUP(E14,таблица!$A$3:$B$50,2,FALSE),0)</f>
        <v>0</v>
      </c>
      <c r="G14" s="24"/>
      <c r="H14" s="15">
        <f>IFERROR(VLOOKUP(G14,таблица!$A$3:$B$50,2,FALSE),0)</f>
        <v>0</v>
      </c>
      <c r="I14" s="24"/>
      <c r="J14" s="15">
        <f>IFERROR(VLOOKUP(I14,таблица!$A$3:$B$50,2,FALSE),0)</f>
        <v>0</v>
      </c>
      <c r="K14" s="26"/>
      <c r="L14" s="16">
        <f>IFERROR(VLOOKUP(K14,таблица!$A$3:$B$50,2,FALSE),0)</f>
        <v>0</v>
      </c>
      <c r="M14" s="26"/>
      <c r="N14" s="16">
        <f>IFERROR(VLOOKUP(M14,таблица!$A$3:$B$50,2,FALSE),0)</f>
        <v>0</v>
      </c>
      <c r="O14" s="47"/>
      <c r="P14" s="17">
        <f>IFERROR(VLOOKUP(O14,таблица!$A$3:$B$50,2,FALSE),0)</f>
        <v>0</v>
      </c>
      <c r="Q14" s="47"/>
      <c r="R14" s="17">
        <f>IFERROR(VLOOKUP(Q14,таблица!$A$3:$B$50,2,FALSE),0)</f>
        <v>0</v>
      </c>
      <c r="S14" s="25"/>
      <c r="T14" s="18">
        <f>IFERROR(VLOOKUP(S14,таблица!$A$3:$B$50,2,FALSE),0)</f>
        <v>0</v>
      </c>
      <c r="U14" s="25"/>
      <c r="V14" s="18">
        <f>IFERROR(VLOOKUP(U14,таблица!$A$3:$B$50,2,FALSE),0)</f>
        <v>0</v>
      </c>
      <c r="W14" s="19"/>
      <c r="X14" s="14">
        <f>IFERROR(VLOOKUP(W14,таблица!$A$3:$B$50,2,FALSE),0)</f>
        <v>0</v>
      </c>
      <c r="Y14" s="19"/>
      <c r="Z14" s="14">
        <f>IFERROR(VLOOKUP(Y14,таблица!$A$3:$B$50,2,FALSE),0)</f>
        <v>0</v>
      </c>
      <c r="AA14" s="24"/>
      <c r="AB14" s="15">
        <f>IFERROR(VLOOKUP(AA14,таблица!$A$3:$B$50,2,FALSE),0)</f>
        <v>0</v>
      </c>
      <c r="AC14" s="24"/>
      <c r="AD14" s="15">
        <f>IFERROR(VLOOKUP(AC14,таблица!$A$3:$B$50,2,FALSE),0)</f>
        <v>0</v>
      </c>
      <c r="AE14" s="26"/>
      <c r="AF14" s="16">
        <f>IFERROR(VLOOKUP(AE14,таблица!$A$3:$B$50,2,FALSE),0)</f>
        <v>0</v>
      </c>
      <c r="AG14" s="26"/>
      <c r="AH14" s="16">
        <f>IFERROR(VLOOKUP(AG14,таблица!$A$3:$B$50,2,FALSE),0)</f>
        <v>0</v>
      </c>
      <c r="AI14" s="30"/>
      <c r="AJ14" s="17">
        <f>IFERROR(VLOOKUP(AI14,таблица!$A$3:$B$50,2,FALSE),0)</f>
        <v>0</v>
      </c>
      <c r="AK14" s="30"/>
      <c r="AL14" s="17">
        <f>IFERROR(VLOOKUP(AK14,таблица!$A$3:$B$50,2,FALSE),0)</f>
        <v>0</v>
      </c>
      <c r="AM14" s="49">
        <f>SUM(D14,H14,J14,L14,N14,T14,V14,X14,Z14,AB14,AD14,AJ14)</f>
        <v>0</v>
      </c>
      <c r="AN14" s="22">
        <f t="shared" si="0"/>
        <v>0</v>
      </c>
      <c r="AO14" s="23">
        <f t="shared" si="1"/>
        <v>1</v>
      </c>
      <c r="AP14" s="28">
        <v>10</v>
      </c>
    </row>
    <row r="15" spans="1:42" ht="21" customHeight="1" x14ac:dyDescent="0.25">
      <c r="A15" s="3">
        <v>5</v>
      </c>
      <c r="B15" s="28">
        <v>11</v>
      </c>
      <c r="C15" s="27"/>
      <c r="D15" s="14">
        <f>IFERROR(VLOOKUP(C15,таблица!$A$3:$B$50,2,FALSE),0)</f>
        <v>0</v>
      </c>
      <c r="E15" s="19"/>
      <c r="F15" s="14">
        <f>IFERROR(VLOOKUP(E15,таблица!$A$3:$B$50,2,FALSE),0)</f>
        <v>0</v>
      </c>
      <c r="G15" s="24"/>
      <c r="H15" s="15">
        <f>IFERROR(VLOOKUP(G15,таблица!$A$3:$B$50,2,FALSE),0)</f>
        <v>0</v>
      </c>
      <c r="I15" s="24"/>
      <c r="J15" s="15">
        <f>IFERROR(VLOOKUP(I15,таблица!$A$3:$B$50,2,FALSE),0)</f>
        <v>0</v>
      </c>
      <c r="K15" s="26"/>
      <c r="L15" s="16">
        <f>IFERROR(VLOOKUP(K15,таблица!$A$3:$B$50,2,FALSE),0)</f>
        <v>0</v>
      </c>
      <c r="M15" s="26"/>
      <c r="N15" s="16">
        <f>IFERROR(VLOOKUP(M15,таблица!$A$3:$B$50,2,FALSE),0)</f>
        <v>0</v>
      </c>
      <c r="O15" s="47"/>
      <c r="P15" s="17">
        <f>IFERROR(VLOOKUP(O15,таблица!$A$3:$B$50,2,FALSE),0)</f>
        <v>0</v>
      </c>
      <c r="Q15" s="47"/>
      <c r="R15" s="17">
        <f>IFERROR(VLOOKUP(Q15,таблица!$A$3:$B$50,2,FALSE),0)</f>
        <v>0</v>
      </c>
      <c r="S15" s="25"/>
      <c r="T15" s="18">
        <f>IFERROR(VLOOKUP(S15,таблица!$A$3:$B$50,2,FALSE),0)</f>
        <v>0</v>
      </c>
      <c r="U15" s="25"/>
      <c r="V15" s="18">
        <f>IFERROR(VLOOKUP(U15,таблица!$A$3:$B$50,2,FALSE),0)</f>
        <v>0</v>
      </c>
      <c r="W15" s="19"/>
      <c r="X15" s="14">
        <f>IFERROR(VLOOKUP(W15,таблица!$A$3:$B$50,2,FALSE),0)</f>
        <v>0</v>
      </c>
      <c r="Y15" s="19"/>
      <c r="Z15" s="14">
        <f>IFERROR(VLOOKUP(Y15,таблица!$A$3:$B$50,2,FALSE),0)</f>
        <v>0</v>
      </c>
      <c r="AA15" s="24"/>
      <c r="AB15" s="15">
        <f>IFERROR(VLOOKUP(AA15,таблица!$A$3:$B$50,2,FALSE),0)</f>
        <v>0</v>
      </c>
      <c r="AC15" s="24"/>
      <c r="AD15" s="15">
        <f>IFERROR(VLOOKUP(AC15,таблица!$A$3:$B$50,2,FALSE),0)</f>
        <v>0</v>
      </c>
      <c r="AE15" s="26"/>
      <c r="AF15" s="16">
        <f>IFERROR(VLOOKUP(AE15,таблица!$A$3:$B$50,2,FALSE),0)</f>
        <v>0</v>
      </c>
      <c r="AG15" s="26"/>
      <c r="AH15" s="16">
        <f>IFERROR(VLOOKUP(AG15,таблица!$A$3:$B$50,2,FALSE),0)</f>
        <v>0</v>
      </c>
      <c r="AI15" s="30"/>
      <c r="AJ15" s="17">
        <f>IFERROR(VLOOKUP(AI15,таблица!$A$3:$B$50,2,FALSE),0)</f>
        <v>0</v>
      </c>
      <c r="AK15" s="30"/>
      <c r="AL15" s="17">
        <f>IFERROR(VLOOKUP(AK15,таблица!$A$3:$B$50,2,FALSE),0)</f>
        <v>0</v>
      </c>
      <c r="AM15" s="49">
        <f>SUM(D15,F15,H15,J15,N15,T15,V15,Z15,AB15,AD15,AJ15,AL15)</f>
        <v>0</v>
      </c>
      <c r="AN15" s="22">
        <f t="shared" si="0"/>
        <v>0</v>
      </c>
      <c r="AO15" s="23">
        <f t="shared" si="1"/>
        <v>1</v>
      </c>
      <c r="AP15" s="28">
        <v>11</v>
      </c>
    </row>
    <row r="16" spans="1:42" ht="21" customHeight="1" x14ac:dyDescent="0.25">
      <c r="A16" s="3">
        <v>6</v>
      </c>
      <c r="B16" s="28">
        <v>12</v>
      </c>
      <c r="C16" s="27"/>
      <c r="D16" s="14">
        <f>IFERROR(VLOOKUP(C16,таблица!$A$3:$B$50,2,FALSE),0)</f>
        <v>0</v>
      </c>
      <c r="E16" s="19"/>
      <c r="F16" s="14">
        <f>IFERROR(VLOOKUP(E16,таблица!$A$3:$B$50,2,FALSE),0)</f>
        <v>0</v>
      </c>
      <c r="G16" s="24"/>
      <c r="H16" s="15">
        <f>IFERROR(VLOOKUP(G16,таблица!$A$3:$B$50,2,FALSE),0)</f>
        <v>0</v>
      </c>
      <c r="I16" s="24"/>
      <c r="J16" s="15">
        <f>IFERROR(VLOOKUP(I16,таблица!$A$3:$B$50,2,FALSE),0)</f>
        <v>0</v>
      </c>
      <c r="K16" s="26"/>
      <c r="L16" s="16">
        <f>IFERROR(VLOOKUP(K16,таблица!$A$3:$B$50,2,FALSE),0)</f>
        <v>0</v>
      </c>
      <c r="M16" s="26"/>
      <c r="N16" s="16">
        <f>IFERROR(VLOOKUP(M16,таблица!$A$3:$B$50,2,FALSE),0)</f>
        <v>0</v>
      </c>
      <c r="O16" s="47"/>
      <c r="P16" s="17">
        <f>IFERROR(VLOOKUP(O16,таблица!$A$3:$B$50,2,FALSE),0)</f>
        <v>0</v>
      </c>
      <c r="Q16" s="47"/>
      <c r="R16" s="17">
        <f>IFERROR(VLOOKUP(Q16,таблица!$A$3:$B$50,2,FALSE),0)</f>
        <v>0</v>
      </c>
      <c r="S16" s="25"/>
      <c r="T16" s="18">
        <f>IFERROR(VLOOKUP(S16,таблица!$A$3:$B$50,2,FALSE),0)</f>
        <v>0</v>
      </c>
      <c r="U16" s="25"/>
      <c r="V16" s="18">
        <f>IFERROR(VLOOKUP(U16,таблица!$A$3:$B$50,2,FALSE),0)</f>
        <v>0</v>
      </c>
      <c r="W16" s="19"/>
      <c r="X16" s="14">
        <f>IFERROR(VLOOKUP(W16,таблица!$A$3:$B$50,2,FALSE),0)</f>
        <v>0</v>
      </c>
      <c r="Y16" s="19"/>
      <c r="Z16" s="14">
        <f>IFERROR(VLOOKUP(Y16,таблица!$A$3:$B$50,2,FALSE),0)</f>
        <v>0</v>
      </c>
      <c r="AA16" s="24"/>
      <c r="AB16" s="15">
        <f>IFERROR(VLOOKUP(AA16,таблица!$A$3:$B$50,2,FALSE),0)</f>
        <v>0</v>
      </c>
      <c r="AC16" s="24"/>
      <c r="AD16" s="15">
        <f>IFERROR(VLOOKUP(AC16,таблица!$A$3:$B$50,2,FALSE),0)</f>
        <v>0</v>
      </c>
      <c r="AE16" s="26"/>
      <c r="AF16" s="16">
        <f>IFERROR(VLOOKUP(AE16,таблица!$A$3:$B$50,2,FALSE),0)</f>
        <v>0</v>
      </c>
      <c r="AG16" s="26"/>
      <c r="AH16" s="16">
        <f>IFERROR(VLOOKUP(AG16,таблица!$A$3:$B$50,2,FALSE),0)</f>
        <v>0</v>
      </c>
      <c r="AI16" s="30"/>
      <c r="AJ16" s="17">
        <f>IFERROR(VLOOKUP(AI16,таблица!$A$3:$B$50,2,FALSE),0)</f>
        <v>0</v>
      </c>
      <c r="AK16" s="30"/>
      <c r="AL16" s="17">
        <f>IFERROR(VLOOKUP(AK16,таблица!$A$3:$B$50,2,FALSE),0)</f>
        <v>0</v>
      </c>
      <c r="AM16" s="49">
        <f>SUM(D16,F16,H16,J16,P16,R16,T16,X16,Z16,AD16,AJ16,AL16)</f>
        <v>0</v>
      </c>
      <c r="AN16" s="22">
        <f t="shared" si="0"/>
        <v>0</v>
      </c>
      <c r="AO16" s="23">
        <f t="shared" si="1"/>
        <v>1</v>
      </c>
      <c r="AP16" s="28">
        <v>12</v>
      </c>
    </row>
    <row r="17" spans="1:42" ht="21" customHeight="1" x14ac:dyDescent="0.25">
      <c r="A17" s="3">
        <v>7</v>
      </c>
      <c r="B17" s="28">
        <v>14</v>
      </c>
      <c r="C17" s="27"/>
      <c r="D17" s="14">
        <f>IFERROR(VLOOKUP(C17,таблица!$A$3:$B$50,2,FALSE),0)</f>
        <v>0</v>
      </c>
      <c r="E17" s="19"/>
      <c r="F17" s="14">
        <f>IFERROR(VLOOKUP(E17,таблица!$A$3:$B$50,2,FALSE),0)</f>
        <v>0</v>
      </c>
      <c r="G17" s="24"/>
      <c r="H17" s="15">
        <f>IFERROR(VLOOKUP(G17,таблица!$A$3:$B$50,2,FALSE),0)</f>
        <v>0</v>
      </c>
      <c r="I17" s="24"/>
      <c r="J17" s="15">
        <f>IFERROR(VLOOKUP(I17,таблица!$A$3:$B$50,2,FALSE),0)</f>
        <v>0</v>
      </c>
      <c r="K17" s="26"/>
      <c r="L17" s="16">
        <f>IFERROR(VLOOKUP(K17,таблица!$A$3:$B$50,2,FALSE),0)</f>
        <v>0</v>
      </c>
      <c r="M17" s="26"/>
      <c r="N17" s="16">
        <f>IFERROR(VLOOKUP(M17,таблица!$A$3:$B$50,2,FALSE),0)</f>
        <v>0</v>
      </c>
      <c r="O17" s="47"/>
      <c r="P17" s="17">
        <f>IFERROR(VLOOKUP(O17,таблица!$A$3:$B$50,2,FALSE),0)</f>
        <v>0</v>
      </c>
      <c r="Q17" s="47"/>
      <c r="R17" s="17">
        <f>IFERROR(VLOOKUP(Q17,таблица!$A$3:$B$50,2,FALSE),0)</f>
        <v>0</v>
      </c>
      <c r="S17" s="25"/>
      <c r="T17" s="18">
        <f>IFERROR(VLOOKUP(S17,таблица!$A$3:$B$50,2,FALSE),0)</f>
        <v>0</v>
      </c>
      <c r="U17" s="25"/>
      <c r="V17" s="18">
        <f>IFERROR(VLOOKUP(U17,таблица!$A$3:$B$50,2,FALSE),0)</f>
        <v>0</v>
      </c>
      <c r="W17" s="19"/>
      <c r="X17" s="14">
        <f>IFERROR(VLOOKUP(W17,таблица!$A$3:$B$50,2,FALSE),0)</f>
        <v>0</v>
      </c>
      <c r="Y17" s="19"/>
      <c r="Z17" s="14">
        <f>IFERROR(VLOOKUP(Y17,таблица!$A$3:$B$50,2,FALSE),0)</f>
        <v>0</v>
      </c>
      <c r="AA17" s="24"/>
      <c r="AB17" s="15">
        <f>IFERROR(VLOOKUP(AA17,таблица!$A$3:$B$50,2,FALSE),0)</f>
        <v>0</v>
      </c>
      <c r="AC17" s="24"/>
      <c r="AD17" s="15">
        <f>IFERROR(VLOOKUP(AC17,таблица!$A$3:$B$50,2,FALSE),0)</f>
        <v>0</v>
      </c>
      <c r="AE17" s="26"/>
      <c r="AF17" s="16">
        <f>IFERROR(VLOOKUP(AE17,таблица!$A$3:$B$50,2,FALSE),0)</f>
        <v>0</v>
      </c>
      <c r="AG17" s="26"/>
      <c r="AH17" s="16">
        <f>IFERROR(VLOOKUP(AG17,таблица!$A$3:$B$50,2,FALSE),0)</f>
        <v>0</v>
      </c>
      <c r="AI17" s="30"/>
      <c r="AJ17" s="17">
        <f>IFERROR(VLOOKUP(AI17,таблица!$A$3:$B$50,2,FALSE),0)</f>
        <v>0</v>
      </c>
      <c r="AK17" s="30"/>
      <c r="AL17" s="17">
        <f>IFERROR(VLOOKUP(AK17,таблица!$A$3:$B$50,2,FALSE),0)</f>
        <v>0</v>
      </c>
      <c r="AM17" s="49">
        <f>SUM(D17,F17,H17,J17,T17,V17,X17,Z17,AB17,AD17,AJ17,AL17)</f>
        <v>0</v>
      </c>
      <c r="AN17" s="22">
        <f t="shared" si="0"/>
        <v>0</v>
      </c>
      <c r="AO17" s="23">
        <f t="shared" si="1"/>
        <v>1</v>
      </c>
      <c r="AP17" s="28">
        <v>14</v>
      </c>
    </row>
    <row r="18" spans="1:42" ht="21" customHeight="1" x14ac:dyDescent="0.25">
      <c r="A18" s="3">
        <v>8</v>
      </c>
      <c r="B18" s="28">
        <v>17</v>
      </c>
      <c r="C18" s="27"/>
      <c r="D18" s="14">
        <f>IFERROR(VLOOKUP(C18,таблица!$A$3:$B$50,2,FALSE),0)</f>
        <v>0</v>
      </c>
      <c r="E18" s="19"/>
      <c r="F18" s="14">
        <f>IFERROR(VLOOKUP(E18,таблица!$A$3:$B$50,2,FALSE),0)</f>
        <v>0</v>
      </c>
      <c r="G18" s="24"/>
      <c r="H18" s="15">
        <f>IFERROR(VLOOKUP(G18,таблица!$A$3:$B$50,2,FALSE),0)</f>
        <v>0</v>
      </c>
      <c r="I18" s="24"/>
      <c r="J18" s="15">
        <f>IFERROR(VLOOKUP(I18,таблица!$A$3:$B$50,2,FALSE),0)</f>
        <v>0</v>
      </c>
      <c r="K18" s="26"/>
      <c r="L18" s="16">
        <f>IFERROR(VLOOKUP(K18,таблица!$A$3:$B$50,2,FALSE),0)</f>
        <v>0</v>
      </c>
      <c r="M18" s="26"/>
      <c r="N18" s="16">
        <f>IFERROR(VLOOKUP(M18,таблица!$A$3:$B$50,2,FALSE),0)</f>
        <v>0</v>
      </c>
      <c r="O18" s="47"/>
      <c r="P18" s="17">
        <f>IFERROR(VLOOKUP(O18,таблица!$A$3:$B$50,2,FALSE),0)</f>
        <v>0</v>
      </c>
      <c r="Q18" s="47"/>
      <c r="R18" s="17">
        <f>IFERROR(VLOOKUP(Q18,таблица!$A$3:$B$50,2,FALSE),0)</f>
        <v>0</v>
      </c>
      <c r="S18" s="25"/>
      <c r="T18" s="18">
        <f>IFERROR(VLOOKUP(S18,таблица!$A$3:$B$50,2,FALSE),0)</f>
        <v>0</v>
      </c>
      <c r="U18" s="25"/>
      <c r="V18" s="18">
        <f>IFERROR(VLOOKUP(U18,таблица!$A$3:$B$50,2,FALSE),0)</f>
        <v>0</v>
      </c>
      <c r="W18" s="19"/>
      <c r="X18" s="14">
        <f>IFERROR(VLOOKUP(W18,таблица!$A$3:$B$50,2,FALSE),0)</f>
        <v>0</v>
      </c>
      <c r="Y18" s="19"/>
      <c r="Z18" s="14">
        <f>IFERROR(VLOOKUP(Y18,таблица!$A$3:$B$50,2,FALSE),0)</f>
        <v>0</v>
      </c>
      <c r="AA18" s="24"/>
      <c r="AB18" s="15">
        <f>IFERROR(VLOOKUP(AA18,таблица!$A$3:$B$50,2,FALSE),0)</f>
        <v>0</v>
      </c>
      <c r="AC18" s="24"/>
      <c r="AD18" s="15">
        <f>IFERROR(VLOOKUP(AC18,таблица!$A$3:$B$50,2,FALSE),0)</f>
        <v>0</v>
      </c>
      <c r="AE18" s="26"/>
      <c r="AF18" s="16">
        <f>IFERROR(VLOOKUP(AE18,таблица!$A$3:$B$50,2,FALSE),0)</f>
        <v>0</v>
      </c>
      <c r="AG18" s="26"/>
      <c r="AH18" s="16">
        <f>IFERROR(VLOOKUP(AG18,таблица!$A$3:$B$50,2,FALSE),0)</f>
        <v>0</v>
      </c>
      <c r="AI18" s="30"/>
      <c r="AJ18" s="17">
        <f>IFERROR(VLOOKUP(AI18,таблица!$A$3:$B$50,2,FALSE),0)</f>
        <v>0</v>
      </c>
      <c r="AK18" s="30"/>
      <c r="AL18" s="17">
        <f>IFERROR(VLOOKUP(AK18,таблица!$A$3:$B$50,2,FALSE),0)</f>
        <v>0</v>
      </c>
      <c r="AM18" s="49">
        <f>SUM(D18,F18,H18,J18,T18,V18,X18,Z18,AB18,AD18,AJ18,AL18)</f>
        <v>0</v>
      </c>
      <c r="AN18" s="22">
        <f t="shared" si="0"/>
        <v>0</v>
      </c>
      <c r="AO18" s="23">
        <f t="shared" si="1"/>
        <v>1</v>
      </c>
      <c r="AP18" s="28">
        <v>17</v>
      </c>
    </row>
    <row r="19" spans="1:42" ht="21" customHeight="1" x14ac:dyDescent="0.25">
      <c r="A19" s="3">
        <v>9</v>
      </c>
      <c r="B19" s="28">
        <v>18</v>
      </c>
      <c r="C19" s="27"/>
      <c r="D19" s="14">
        <f>IFERROR(VLOOKUP(C19,таблица!$A$3:$B$50,2,FALSE),0)</f>
        <v>0</v>
      </c>
      <c r="E19" s="19"/>
      <c r="F19" s="14">
        <f>IFERROR(VLOOKUP(E19,таблица!$A$3:$B$50,2,FALSE),0)</f>
        <v>0</v>
      </c>
      <c r="G19" s="24"/>
      <c r="H19" s="15">
        <f>IFERROR(VLOOKUP(G19,таблица!$A$3:$B$50,2,FALSE),0)</f>
        <v>0</v>
      </c>
      <c r="I19" s="24"/>
      <c r="J19" s="15">
        <f>IFERROR(VLOOKUP(I19,таблица!$A$3:$B$50,2,FALSE),0)</f>
        <v>0</v>
      </c>
      <c r="K19" s="26"/>
      <c r="L19" s="16">
        <f>IFERROR(VLOOKUP(K19,таблица!$A$3:$B$50,2,FALSE),0)</f>
        <v>0</v>
      </c>
      <c r="M19" s="26"/>
      <c r="N19" s="16">
        <f>IFERROR(VLOOKUP(M19,таблица!$A$3:$B$50,2,FALSE),0)</f>
        <v>0</v>
      </c>
      <c r="O19" s="47"/>
      <c r="P19" s="17">
        <f>IFERROR(VLOOKUP(O19,таблица!$A$3:$B$50,2,FALSE),0)</f>
        <v>0</v>
      </c>
      <c r="Q19" s="47"/>
      <c r="R19" s="17">
        <f>IFERROR(VLOOKUP(Q19,таблица!$A$3:$B$50,2,FALSE),0)</f>
        <v>0</v>
      </c>
      <c r="S19" s="25"/>
      <c r="T19" s="18">
        <f>IFERROR(VLOOKUP(S19,таблица!$A$3:$B$50,2,FALSE),0)</f>
        <v>0</v>
      </c>
      <c r="U19" s="25"/>
      <c r="V19" s="18">
        <f>IFERROR(VLOOKUP(U19,таблица!$A$3:$B$50,2,FALSE),0)</f>
        <v>0</v>
      </c>
      <c r="W19" s="19"/>
      <c r="X19" s="14">
        <f>IFERROR(VLOOKUP(W19,таблица!$A$3:$B$50,2,FALSE),0)</f>
        <v>0</v>
      </c>
      <c r="Y19" s="19"/>
      <c r="Z19" s="14">
        <f>IFERROR(VLOOKUP(Y19,таблица!$A$3:$B$50,2,FALSE),0)</f>
        <v>0</v>
      </c>
      <c r="AA19" s="24"/>
      <c r="AB19" s="15">
        <f>IFERROR(VLOOKUP(AA19,таблица!$A$3:$B$50,2,FALSE),0)</f>
        <v>0</v>
      </c>
      <c r="AC19" s="24"/>
      <c r="AD19" s="15">
        <f>IFERROR(VLOOKUP(AC19,таблица!$A$3:$B$50,2,FALSE),0)</f>
        <v>0</v>
      </c>
      <c r="AE19" s="26"/>
      <c r="AF19" s="16">
        <f>IFERROR(VLOOKUP(AE19,таблица!$A$3:$B$50,2,FALSE),0)</f>
        <v>0</v>
      </c>
      <c r="AG19" s="26"/>
      <c r="AH19" s="16">
        <f>IFERROR(VLOOKUP(AG19,таблица!$A$3:$B$50,2,FALSE),0)</f>
        <v>0</v>
      </c>
      <c r="AI19" s="30"/>
      <c r="AJ19" s="17">
        <f>IFERROR(VLOOKUP(AI19,таблица!$A$3:$B$50,2,FALSE),0)</f>
        <v>0</v>
      </c>
      <c r="AK19" s="30"/>
      <c r="AL19" s="17">
        <f>IFERROR(VLOOKUP(AK19,таблица!$A$3:$B$50,2,FALSE),0)</f>
        <v>0</v>
      </c>
      <c r="AM19" s="49">
        <f>SUM(D19,F19,H19,J19,L19,N19,T19,V19,AB19,AD19,AJ19,AL19)</f>
        <v>0</v>
      </c>
      <c r="AN19" s="22">
        <f t="shared" si="0"/>
        <v>0</v>
      </c>
      <c r="AO19" s="23">
        <f t="shared" si="1"/>
        <v>1</v>
      </c>
      <c r="AP19" s="28">
        <v>18</v>
      </c>
    </row>
    <row r="20" spans="1:42" ht="21" customHeight="1" x14ac:dyDescent="0.25">
      <c r="A20" s="3">
        <v>10</v>
      </c>
      <c r="B20" s="28">
        <v>19</v>
      </c>
      <c r="C20" s="27"/>
      <c r="D20" s="14">
        <f>IFERROR(VLOOKUP(C20,таблица!$A$3:$B$50,2,FALSE),0)</f>
        <v>0</v>
      </c>
      <c r="E20" s="19"/>
      <c r="F20" s="14">
        <f>IFERROR(VLOOKUP(E20,таблица!$A$3:$B$50,2,FALSE),0)</f>
        <v>0</v>
      </c>
      <c r="G20" s="24"/>
      <c r="H20" s="15">
        <f>IFERROR(VLOOKUP(G20,таблица!$A$3:$B$50,2,FALSE),0)</f>
        <v>0</v>
      </c>
      <c r="I20" s="24"/>
      <c r="J20" s="15">
        <f>IFERROR(VLOOKUP(I20,таблица!$A$3:$B$50,2,FALSE),0)</f>
        <v>0</v>
      </c>
      <c r="K20" s="26"/>
      <c r="L20" s="16">
        <f>IFERROR(VLOOKUP(K20,таблица!$A$3:$B$50,2,FALSE),0)</f>
        <v>0</v>
      </c>
      <c r="M20" s="26"/>
      <c r="N20" s="16">
        <f>IFERROR(VLOOKUP(M20,таблица!$A$3:$B$50,2,FALSE),0)</f>
        <v>0</v>
      </c>
      <c r="O20" s="47"/>
      <c r="P20" s="17">
        <f>IFERROR(VLOOKUP(O20,таблица!$A$3:$B$50,2,FALSE),0)</f>
        <v>0</v>
      </c>
      <c r="Q20" s="47"/>
      <c r="R20" s="17">
        <f>IFERROR(VLOOKUP(Q20,таблица!$A$3:$B$50,2,FALSE),0)</f>
        <v>0</v>
      </c>
      <c r="S20" s="25"/>
      <c r="T20" s="18">
        <f>IFERROR(VLOOKUP(S20,таблица!$A$3:$B$50,2,FALSE),0)</f>
        <v>0</v>
      </c>
      <c r="U20" s="25"/>
      <c r="V20" s="18">
        <f>IFERROR(VLOOKUP(U20,таблица!$A$3:$B$50,2,FALSE),0)</f>
        <v>0</v>
      </c>
      <c r="W20" s="19"/>
      <c r="X20" s="14">
        <f>IFERROR(VLOOKUP(W20,таблица!$A$3:$B$50,2,FALSE),0)</f>
        <v>0</v>
      </c>
      <c r="Y20" s="19"/>
      <c r="Z20" s="14">
        <f>IFERROR(VLOOKUP(Y20,таблица!$A$3:$B$50,2,FALSE),0)</f>
        <v>0</v>
      </c>
      <c r="AA20" s="24"/>
      <c r="AB20" s="15">
        <f>IFERROR(VLOOKUP(AA20,таблица!$A$3:$B$50,2,FALSE),0)</f>
        <v>0</v>
      </c>
      <c r="AC20" s="24"/>
      <c r="AD20" s="15">
        <f>IFERROR(VLOOKUP(AC20,таблица!$A$3:$B$50,2,FALSE),0)</f>
        <v>0</v>
      </c>
      <c r="AE20" s="26"/>
      <c r="AF20" s="16">
        <f>IFERROR(VLOOKUP(AE20,таблица!$A$3:$B$50,2,FALSE),0)</f>
        <v>0</v>
      </c>
      <c r="AG20" s="26"/>
      <c r="AH20" s="16">
        <f>IFERROR(VLOOKUP(AG20,таблица!$A$3:$B$50,2,FALSE),0)</f>
        <v>0</v>
      </c>
      <c r="AI20" s="30"/>
      <c r="AJ20" s="17">
        <f>IFERROR(VLOOKUP(AI20,таблица!$A$3:$B$50,2,FALSE),0)</f>
        <v>0</v>
      </c>
      <c r="AK20" s="30"/>
      <c r="AL20" s="17">
        <f>IFERROR(VLOOKUP(AK20,таблица!$A$3:$B$50,2,FALSE),0)</f>
        <v>0</v>
      </c>
      <c r="AM20" s="49">
        <f>SUM(D20,F20,H20,J20,L20,N20,P20,R20,X20,Z20,AB20,AL20)</f>
        <v>0</v>
      </c>
      <c r="AN20" s="22">
        <f t="shared" si="0"/>
        <v>0</v>
      </c>
      <c r="AO20" s="23">
        <f t="shared" si="1"/>
        <v>1</v>
      </c>
      <c r="AP20" s="28">
        <v>19</v>
      </c>
    </row>
    <row r="21" spans="1:42" ht="21" customHeight="1" x14ac:dyDescent="0.25">
      <c r="A21" s="3">
        <v>11</v>
      </c>
      <c r="B21" s="28">
        <v>20</v>
      </c>
      <c r="C21" s="27"/>
      <c r="D21" s="14">
        <f>IFERROR(VLOOKUP(C21,таблица!$A$3:$B$50,2,FALSE),0)</f>
        <v>0</v>
      </c>
      <c r="E21" s="19"/>
      <c r="F21" s="14">
        <f>IFERROR(VLOOKUP(E21,таблица!$A$3:$B$50,2,FALSE),0)</f>
        <v>0</v>
      </c>
      <c r="G21" s="24"/>
      <c r="H21" s="15">
        <f>IFERROR(VLOOKUP(G21,таблица!$A$3:$B$50,2,FALSE),0)</f>
        <v>0</v>
      </c>
      <c r="I21" s="24"/>
      <c r="J21" s="15">
        <f>IFERROR(VLOOKUP(I21,таблица!$A$3:$B$50,2,FALSE),0)</f>
        <v>0</v>
      </c>
      <c r="K21" s="26"/>
      <c r="L21" s="16">
        <f>IFERROR(VLOOKUP(K21,таблица!$A$3:$B$50,2,FALSE),0)</f>
        <v>0</v>
      </c>
      <c r="M21" s="26"/>
      <c r="N21" s="16">
        <f>IFERROR(VLOOKUP(M21,таблица!$A$3:$B$50,2,FALSE),0)</f>
        <v>0</v>
      </c>
      <c r="O21" s="47"/>
      <c r="P21" s="17">
        <f>IFERROR(VLOOKUP(O21,таблица!$A$3:$B$50,2,FALSE),0)</f>
        <v>0</v>
      </c>
      <c r="Q21" s="47"/>
      <c r="R21" s="17">
        <f>IFERROR(VLOOKUP(Q21,таблица!$A$3:$B$50,2,FALSE),0)</f>
        <v>0</v>
      </c>
      <c r="S21" s="25"/>
      <c r="T21" s="18">
        <f>IFERROR(VLOOKUP(S21,таблица!$A$3:$B$50,2,FALSE),0)</f>
        <v>0</v>
      </c>
      <c r="U21" s="25"/>
      <c r="V21" s="18">
        <f>IFERROR(VLOOKUP(U21,таблица!$A$3:$B$50,2,FALSE),0)</f>
        <v>0</v>
      </c>
      <c r="W21" s="19"/>
      <c r="X21" s="14">
        <f>IFERROR(VLOOKUP(W21,таблица!$A$3:$B$50,2,FALSE),0)</f>
        <v>0</v>
      </c>
      <c r="Y21" s="19"/>
      <c r="Z21" s="14">
        <f>IFERROR(VLOOKUP(Y21,таблица!$A$3:$B$50,2,FALSE),0)</f>
        <v>0</v>
      </c>
      <c r="AA21" s="24"/>
      <c r="AB21" s="15">
        <f>IFERROR(VLOOKUP(AA21,таблица!$A$3:$B$50,2,FALSE),0)</f>
        <v>0</v>
      </c>
      <c r="AC21" s="24"/>
      <c r="AD21" s="15">
        <f>IFERROR(VLOOKUP(AC21,таблица!$A$3:$B$50,2,FALSE),0)</f>
        <v>0</v>
      </c>
      <c r="AE21" s="26"/>
      <c r="AF21" s="16">
        <f>IFERROR(VLOOKUP(AE21,таблица!$A$3:$B$50,2,FALSE),0)</f>
        <v>0</v>
      </c>
      <c r="AG21" s="26"/>
      <c r="AH21" s="16">
        <f>IFERROR(VLOOKUP(AG21,таблица!$A$3:$B$50,2,FALSE),0)</f>
        <v>0</v>
      </c>
      <c r="AI21" s="30"/>
      <c r="AJ21" s="17">
        <f>IFERROR(VLOOKUP(AI21,таблица!$A$3:$B$50,2,FALSE),0)</f>
        <v>0</v>
      </c>
      <c r="AK21" s="30"/>
      <c r="AL21" s="17">
        <f>IFERROR(VLOOKUP(AK21,таблица!$A$3:$B$50,2,FALSE),0)</f>
        <v>0</v>
      </c>
      <c r="AM21" s="49">
        <f>SUM(F21,J21,L21,N21,R21,T21,V21,X21,Z21,AD21,AJ21,AL21)</f>
        <v>0</v>
      </c>
      <c r="AN21" s="22">
        <f t="shared" si="0"/>
        <v>0</v>
      </c>
      <c r="AO21" s="23">
        <f t="shared" si="1"/>
        <v>1</v>
      </c>
      <c r="AP21" s="28">
        <v>20</v>
      </c>
    </row>
    <row r="22" spans="1:42" ht="21" customHeight="1" x14ac:dyDescent="0.25">
      <c r="A22" s="3">
        <v>12</v>
      </c>
      <c r="B22" s="28">
        <v>22</v>
      </c>
      <c r="C22" s="27"/>
      <c r="D22" s="14">
        <f>IFERROR(VLOOKUP(C22,таблица!$A$3:$B$50,2,FALSE),0)</f>
        <v>0</v>
      </c>
      <c r="E22" s="19"/>
      <c r="F22" s="14">
        <f>IFERROR(VLOOKUP(E22,таблица!$A$3:$B$50,2,FALSE),0)</f>
        <v>0</v>
      </c>
      <c r="G22" s="24"/>
      <c r="H22" s="15">
        <f>IFERROR(VLOOKUP(G22,таблица!$A$3:$B$50,2,FALSE),0)</f>
        <v>0</v>
      </c>
      <c r="I22" s="24"/>
      <c r="J22" s="15">
        <f>IFERROR(VLOOKUP(I22,таблица!$A$3:$B$50,2,FALSE),0)</f>
        <v>0</v>
      </c>
      <c r="K22" s="26"/>
      <c r="L22" s="16">
        <f>IFERROR(VLOOKUP(K22,таблица!$A$3:$B$50,2,FALSE),0)</f>
        <v>0</v>
      </c>
      <c r="M22" s="26"/>
      <c r="N22" s="16">
        <f>IFERROR(VLOOKUP(M22,таблица!$A$3:$B$50,2,FALSE),0)</f>
        <v>0</v>
      </c>
      <c r="O22" s="47"/>
      <c r="P22" s="17">
        <f>IFERROR(VLOOKUP(O22,таблица!$A$3:$B$50,2,FALSE),0)</f>
        <v>0</v>
      </c>
      <c r="Q22" s="47"/>
      <c r="R22" s="17">
        <f>IFERROR(VLOOKUP(Q22,таблица!$A$3:$B$50,2,FALSE),0)</f>
        <v>0</v>
      </c>
      <c r="S22" s="25"/>
      <c r="T22" s="18">
        <f>IFERROR(VLOOKUP(S22,таблица!$A$3:$B$50,2,FALSE),0)</f>
        <v>0</v>
      </c>
      <c r="U22" s="25"/>
      <c r="V22" s="18">
        <f>IFERROR(VLOOKUP(U22,таблица!$A$3:$B$50,2,FALSE),0)</f>
        <v>0</v>
      </c>
      <c r="W22" s="19"/>
      <c r="X22" s="14">
        <f>IFERROR(VLOOKUP(W22,таблица!$A$3:$B$50,2,FALSE),0)</f>
        <v>0</v>
      </c>
      <c r="Y22" s="19"/>
      <c r="Z22" s="14">
        <f>IFERROR(VLOOKUP(Y22,таблица!$A$3:$B$50,2,FALSE),0)</f>
        <v>0</v>
      </c>
      <c r="AA22" s="24"/>
      <c r="AB22" s="15">
        <f>IFERROR(VLOOKUP(AA22,таблица!$A$3:$B$50,2,FALSE),0)</f>
        <v>0</v>
      </c>
      <c r="AC22" s="24"/>
      <c r="AD22" s="15">
        <f>IFERROR(VLOOKUP(AC22,таблица!$A$3:$B$50,2,FALSE),0)</f>
        <v>0</v>
      </c>
      <c r="AE22" s="26"/>
      <c r="AF22" s="16">
        <f>IFERROR(VLOOKUP(AE22,таблица!$A$3:$B$50,2,FALSE),0)</f>
        <v>0</v>
      </c>
      <c r="AG22" s="26"/>
      <c r="AH22" s="16">
        <f>IFERROR(VLOOKUP(AG22,таблица!$A$3:$B$50,2,FALSE),0)</f>
        <v>0</v>
      </c>
      <c r="AI22" s="30"/>
      <c r="AJ22" s="17">
        <f>IFERROR(VLOOKUP(AI22,таблица!$A$3:$B$50,2,FALSE),0)</f>
        <v>0</v>
      </c>
      <c r="AK22" s="30"/>
      <c r="AL22" s="17">
        <f>IFERROR(VLOOKUP(AK22,таблица!$A$3:$B$50,2,FALSE),0)</f>
        <v>0</v>
      </c>
      <c r="AM22" s="49">
        <f>SUM(F22,L22,N22,P22,R22,T22,V22,X22,Z22,AB22,AD22,AJ22)</f>
        <v>0</v>
      </c>
      <c r="AN22" s="22">
        <f t="shared" si="0"/>
        <v>0</v>
      </c>
      <c r="AO22" s="23">
        <f t="shared" si="1"/>
        <v>1</v>
      </c>
      <c r="AP22" s="28">
        <v>22</v>
      </c>
    </row>
    <row r="23" spans="1:42" ht="21" customHeight="1" x14ac:dyDescent="0.25">
      <c r="A23" s="3">
        <v>13</v>
      </c>
      <c r="B23" s="28">
        <v>23</v>
      </c>
      <c r="C23" s="27"/>
      <c r="D23" s="14">
        <f>IFERROR(VLOOKUP(C23,таблица!$A$3:$B$50,2,FALSE),0)</f>
        <v>0</v>
      </c>
      <c r="E23" s="19"/>
      <c r="F23" s="14">
        <f>IFERROR(VLOOKUP(E23,таблица!$A$3:$B$50,2,FALSE),0)</f>
        <v>0</v>
      </c>
      <c r="G23" s="24"/>
      <c r="H23" s="15">
        <f>IFERROR(VLOOKUP(G23,таблица!$A$3:$B$50,2,FALSE),0)</f>
        <v>0</v>
      </c>
      <c r="I23" s="24"/>
      <c r="J23" s="15">
        <f>IFERROR(VLOOKUP(I23,таблица!$A$3:$B$50,2,FALSE),0)</f>
        <v>0</v>
      </c>
      <c r="K23" s="26"/>
      <c r="L23" s="16">
        <f>IFERROR(VLOOKUP(K23,таблица!$A$3:$B$50,2,FALSE),0)</f>
        <v>0</v>
      </c>
      <c r="M23" s="26"/>
      <c r="N23" s="16">
        <f>IFERROR(VLOOKUP(M23,таблица!$A$3:$B$50,2,FALSE),0)</f>
        <v>0</v>
      </c>
      <c r="O23" s="47"/>
      <c r="P23" s="17">
        <f>IFERROR(VLOOKUP(O23,таблица!$A$3:$B$50,2,FALSE),0)</f>
        <v>0</v>
      </c>
      <c r="Q23" s="47"/>
      <c r="R23" s="17">
        <f>IFERROR(VLOOKUP(Q23,таблица!$A$3:$B$50,2,FALSE),0)</f>
        <v>0</v>
      </c>
      <c r="S23" s="25"/>
      <c r="T23" s="18">
        <f>IFERROR(VLOOKUP(S23,таблица!$A$3:$B$50,2,FALSE),0)</f>
        <v>0</v>
      </c>
      <c r="U23" s="25"/>
      <c r="V23" s="18">
        <f>IFERROR(VLOOKUP(U23,таблица!$A$3:$B$50,2,FALSE),0)</f>
        <v>0</v>
      </c>
      <c r="W23" s="19"/>
      <c r="X23" s="14">
        <f>IFERROR(VLOOKUP(W23,таблица!$A$3:$B$50,2,FALSE),0)</f>
        <v>0</v>
      </c>
      <c r="Y23" s="19"/>
      <c r="Z23" s="14">
        <f>IFERROR(VLOOKUP(Y23,таблица!$A$3:$B$50,2,FALSE),0)</f>
        <v>0</v>
      </c>
      <c r="AA23" s="24"/>
      <c r="AB23" s="15">
        <f>IFERROR(VLOOKUP(AA23,таблица!$A$3:$B$50,2,FALSE),0)</f>
        <v>0</v>
      </c>
      <c r="AC23" s="24"/>
      <c r="AD23" s="15">
        <f>IFERROR(VLOOKUP(AC23,таблица!$A$3:$B$50,2,FALSE),0)</f>
        <v>0</v>
      </c>
      <c r="AE23" s="26"/>
      <c r="AF23" s="16">
        <f>IFERROR(VLOOKUP(AE23,таблица!$A$3:$B$50,2,FALSE),0)</f>
        <v>0</v>
      </c>
      <c r="AG23" s="26"/>
      <c r="AH23" s="16">
        <f>IFERROR(VLOOKUP(AG23,таблица!$A$3:$B$50,2,FALSE),0)</f>
        <v>0</v>
      </c>
      <c r="AI23" s="30"/>
      <c r="AJ23" s="17">
        <f>IFERROR(VLOOKUP(AI23,таблица!$A$3:$B$50,2,FALSE),0)</f>
        <v>0</v>
      </c>
      <c r="AK23" s="30"/>
      <c r="AL23" s="17">
        <f>IFERROR(VLOOKUP(AK23,таблица!$A$3:$B$50,2,FALSE),0)</f>
        <v>0</v>
      </c>
      <c r="AM23" s="49">
        <f>SUM(D23,F23,L23,N23,T23,V23,Z23,AB23,AD23,AF23,AH23,AL23)</f>
        <v>0</v>
      </c>
      <c r="AN23" s="22">
        <f t="shared" si="0"/>
        <v>0</v>
      </c>
      <c r="AO23" s="23">
        <f t="shared" si="1"/>
        <v>1</v>
      </c>
      <c r="AP23" s="28">
        <v>23</v>
      </c>
    </row>
    <row r="24" spans="1:42" ht="21" customHeight="1" x14ac:dyDescent="0.25">
      <c r="A24" s="3">
        <v>14</v>
      </c>
      <c r="B24" s="28">
        <v>24</v>
      </c>
      <c r="C24" s="27"/>
      <c r="D24" s="14">
        <f>IFERROR(VLOOKUP(C24,таблица!$A$3:$B$50,2,FALSE),0)</f>
        <v>0</v>
      </c>
      <c r="E24" s="19"/>
      <c r="F24" s="14">
        <f>IFERROR(VLOOKUP(E24,таблица!$A$3:$B$50,2,FALSE),0)</f>
        <v>0</v>
      </c>
      <c r="G24" s="24"/>
      <c r="H24" s="15">
        <f>IFERROR(VLOOKUP(G24,таблица!$A$3:$B$50,2,FALSE),0)</f>
        <v>0</v>
      </c>
      <c r="I24" s="24"/>
      <c r="J24" s="15">
        <f>IFERROR(VLOOKUP(I24,таблица!$A$3:$B$50,2,FALSE),0)</f>
        <v>0</v>
      </c>
      <c r="K24" s="26"/>
      <c r="L24" s="16">
        <f>IFERROR(VLOOKUP(K24,таблица!$A$3:$B$50,2,FALSE),0)</f>
        <v>0</v>
      </c>
      <c r="M24" s="26"/>
      <c r="N24" s="16">
        <f>IFERROR(VLOOKUP(M24,таблица!$A$3:$B$50,2,FALSE),0)</f>
        <v>0</v>
      </c>
      <c r="O24" s="47"/>
      <c r="P24" s="17">
        <f>IFERROR(VLOOKUP(O24,таблица!$A$3:$B$50,2,FALSE),0)</f>
        <v>0</v>
      </c>
      <c r="Q24" s="47"/>
      <c r="R24" s="17">
        <f>IFERROR(VLOOKUP(Q24,таблица!$A$3:$B$50,2,FALSE),0)</f>
        <v>0</v>
      </c>
      <c r="S24" s="25"/>
      <c r="T24" s="18">
        <f>IFERROR(VLOOKUP(S24,таблица!$A$3:$B$50,2,FALSE),0)</f>
        <v>0</v>
      </c>
      <c r="U24" s="25"/>
      <c r="V24" s="18">
        <f>IFERROR(VLOOKUP(U24,таблица!$A$3:$B$50,2,FALSE),0)</f>
        <v>0</v>
      </c>
      <c r="W24" s="19"/>
      <c r="X24" s="14">
        <f>IFERROR(VLOOKUP(W24,таблица!$A$3:$B$50,2,FALSE),0)</f>
        <v>0</v>
      </c>
      <c r="Y24" s="19"/>
      <c r="Z24" s="14">
        <f>IFERROR(VLOOKUP(Y24,таблица!$A$3:$B$50,2,FALSE),0)</f>
        <v>0</v>
      </c>
      <c r="AA24" s="24"/>
      <c r="AB24" s="15">
        <f>IFERROR(VLOOKUP(AA24,таблица!$A$3:$B$50,2,FALSE),0)</f>
        <v>0</v>
      </c>
      <c r="AC24" s="24"/>
      <c r="AD24" s="15">
        <f>IFERROR(VLOOKUP(AC24,таблица!$A$3:$B$50,2,FALSE),0)</f>
        <v>0</v>
      </c>
      <c r="AE24" s="26"/>
      <c r="AF24" s="16">
        <f>IFERROR(VLOOKUP(AE24,таблица!$A$3:$B$50,2,FALSE),0)</f>
        <v>0</v>
      </c>
      <c r="AG24" s="26"/>
      <c r="AH24" s="16">
        <f>IFERROR(VLOOKUP(AG24,таблица!$A$3:$B$50,2,FALSE),0)</f>
        <v>0</v>
      </c>
      <c r="AI24" s="30"/>
      <c r="AJ24" s="17">
        <f>IFERROR(VLOOKUP(AI24,таблица!$A$3:$B$50,2,FALSE),0)</f>
        <v>0</v>
      </c>
      <c r="AK24" s="30"/>
      <c r="AL24" s="17">
        <f>IFERROR(VLOOKUP(AK24,таблица!$A$3:$B$50,2,FALSE),0)</f>
        <v>0</v>
      </c>
      <c r="AM24" s="49">
        <f>SUM(D24,H24,J24,N24,T24,V24,X24,Z24,AB24,AD24,AJ24,AL24)</f>
        <v>0</v>
      </c>
      <c r="AN24" s="22">
        <f t="shared" si="0"/>
        <v>0</v>
      </c>
      <c r="AO24" s="23">
        <f t="shared" si="1"/>
        <v>1</v>
      </c>
      <c r="AP24" s="28">
        <v>24</v>
      </c>
    </row>
    <row r="25" spans="1:42" ht="21" customHeight="1" x14ac:dyDescent="0.25">
      <c r="A25" s="3">
        <v>15</v>
      </c>
      <c r="B25" s="28">
        <v>26</v>
      </c>
      <c r="C25" s="27"/>
      <c r="D25" s="14">
        <f>IFERROR(VLOOKUP(C25,таблица!$A$3:$B$50,2,FALSE),0)</f>
        <v>0</v>
      </c>
      <c r="E25" s="19"/>
      <c r="F25" s="14">
        <f>IFERROR(VLOOKUP(E25,таблица!$A$3:$B$50,2,FALSE),0)</f>
        <v>0</v>
      </c>
      <c r="G25" s="24"/>
      <c r="H25" s="15">
        <f>IFERROR(VLOOKUP(G25,таблица!$A$3:$B$50,2,FALSE),0)</f>
        <v>0</v>
      </c>
      <c r="I25" s="24"/>
      <c r="J25" s="15">
        <f>IFERROR(VLOOKUP(I25,таблица!$A$3:$B$50,2,FALSE),0)</f>
        <v>0</v>
      </c>
      <c r="K25" s="26"/>
      <c r="L25" s="16">
        <f>IFERROR(VLOOKUP(K25,таблица!$A$3:$B$50,2,FALSE),0)</f>
        <v>0</v>
      </c>
      <c r="M25" s="26"/>
      <c r="N25" s="16">
        <f>IFERROR(VLOOKUP(M25,таблица!$A$3:$B$50,2,FALSE),0)</f>
        <v>0</v>
      </c>
      <c r="O25" s="47"/>
      <c r="P25" s="17">
        <f>IFERROR(VLOOKUP(O25,таблица!$A$3:$B$50,2,FALSE),0)</f>
        <v>0</v>
      </c>
      <c r="Q25" s="47"/>
      <c r="R25" s="17">
        <f>IFERROR(VLOOKUP(Q25,таблица!$A$3:$B$50,2,FALSE),0)</f>
        <v>0</v>
      </c>
      <c r="S25" s="25"/>
      <c r="T25" s="18">
        <f>IFERROR(VLOOKUP(S25,таблица!$A$3:$B$50,2,FALSE),0)</f>
        <v>0</v>
      </c>
      <c r="U25" s="25"/>
      <c r="V25" s="18">
        <f>IFERROR(VLOOKUP(U25,таблица!$A$3:$B$50,2,FALSE),0)</f>
        <v>0</v>
      </c>
      <c r="W25" s="19"/>
      <c r="X25" s="14">
        <f>IFERROR(VLOOKUP(W25,таблица!$A$3:$B$50,2,FALSE),0)</f>
        <v>0</v>
      </c>
      <c r="Y25" s="19"/>
      <c r="Z25" s="14">
        <f>IFERROR(VLOOKUP(Y25,таблица!$A$3:$B$50,2,FALSE),0)</f>
        <v>0</v>
      </c>
      <c r="AA25" s="24"/>
      <c r="AB25" s="15">
        <f>IFERROR(VLOOKUP(AA25,таблица!$A$3:$B$50,2,FALSE),0)</f>
        <v>0</v>
      </c>
      <c r="AC25" s="24"/>
      <c r="AD25" s="15">
        <f>IFERROR(VLOOKUP(AC25,таблица!$A$3:$B$50,2,FALSE),0)</f>
        <v>0</v>
      </c>
      <c r="AE25" s="26"/>
      <c r="AF25" s="16">
        <f>IFERROR(VLOOKUP(AE25,таблица!$A$3:$B$50,2,FALSE),0)</f>
        <v>0</v>
      </c>
      <c r="AG25" s="26"/>
      <c r="AH25" s="16">
        <f>IFERROR(VLOOKUP(AG25,таблица!$A$3:$B$50,2,FALSE),0)</f>
        <v>0</v>
      </c>
      <c r="AI25" s="30"/>
      <c r="AJ25" s="17">
        <f>IFERROR(VLOOKUP(AI25,таблица!$A$3:$B$50,2,FALSE),0)</f>
        <v>0</v>
      </c>
      <c r="AK25" s="30"/>
      <c r="AL25" s="17">
        <f>IFERROR(VLOOKUP(AK25,таблица!$A$3:$B$50,2,FALSE),0)</f>
        <v>0</v>
      </c>
      <c r="AM25" s="49">
        <f>SUM(D25,F25,L25,P25,R25,X25,Z25,AB25,AD25,AF25,AH25,AJ25)</f>
        <v>0</v>
      </c>
      <c r="AN25" s="22">
        <f t="shared" si="0"/>
        <v>0</v>
      </c>
      <c r="AO25" s="23">
        <f t="shared" si="1"/>
        <v>1</v>
      </c>
      <c r="AP25" s="28">
        <v>26</v>
      </c>
    </row>
    <row r="26" spans="1:42" ht="21" customHeight="1" x14ac:dyDescent="0.25">
      <c r="A26" s="3">
        <v>16</v>
      </c>
      <c r="B26" s="28">
        <v>27</v>
      </c>
      <c r="C26" s="27"/>
      <c r="D26" s="14">
        <f>IFERROR(VLOOKUP(C26,таблица!$A$3:$B$50,2,FALSE),0)</f>
        <v>0</v>
      </c>
      <c r="E26" s="19"/>
      <c r="F26" s="14">
        <f>IFERROR(VLOOKUP(E26,таблица!$A$3:$B$50,2,FALSE),0)</f>
        <v>0</v>
      </c>
      <c r="G26" s="24"/>
      <c r="H26" s="15">
        <f>IFERROR(VLOOKUP(G26,таблица!$A$3:$B$50,2,FALSE),0)</f>
        <v>0</v>
      </c>
      <c r="I26" s="24"/>
      <c r="J26" s="15">
        <f>IFERROR(VLOOKUP(I26,таблица!$A$3:$B$50,2,FALSE),0)</f>
        <v>0</v>
      </c>
      <c r="K26" s="26"/>
      <c r="L26" s="16">
        <f>IFERROR(VLOOKUP(K26,таблица!$A$3:$B$50,2,FALSE),0)</f>
        <v>0</v>
      </c>
      <c r="M26" s="26"/>
      <c r="N26" s="16">
        <f>IFERROR(VLOOKUP(M26,таблица!$A$3:$B$50,2,FALSE),0)</f>
        <v>0</v>
      </c>
      <c r="O26" s="47"/>
      <c r="P26" s="17">
        <f>IFERROR(VLOOKUP(O26,таблица!$A$3:$B$50,2,FALSE),0)</f>
        <v>0</v>
      </c>
      <c r="Q26" s="47"/>
      <c r="R26" s="17">
        <f>IFERROR(VLOOKUP(Q26,таблица!$A$3:$B$50,2,FALSE),0)</f>
        <v>0</v>
      </c>
      <c r="S26" s="25"/>
      <c r="T26" s="18">
        <f>IFERROR(VLOOKUP(S26,таблица!$A$3:$B$50,2,FALSE),0)</f>
        <v>0</v>
      </c>
      <c r="U26" s="25"/>
      <c r="V26" s="18">
        <f>IFERROR(VLOOKUP(U26,таблица!$A$3:$B$50,2,FALSE),0)</f>
        <v>0</v>
      </c>
      <c r="W26" s="19"/>
      <c r="X26" s="14">
        <f>IFERROR(VLOOKUP(W26,таблица!$A$3:$B$50,2,FALSE),0)</f>
        <v>0</v>
      </c>
      <c r="Y26" s="19"/>
      <c r="Z26" s="14">
        <f>IFERROR(VLOOKUP(Y26,таблица!$A$3:$B$50,2,FALSE),0)</f>
        <v>0</v>
      </c>
      <c r="AA26" s="24"/>
      <c r="AB26" s="15">
        <f>IFERROR(VLOOKUP(AA26,таблица!$A$3:$B$50,2,FALSE),0)</f>
        <v>0</v>
      </c>
      <c r="AC26" s="24"/>
      <c r="AD26" s="15">
        <f>IFERROR(VLOOKUP(AC26,таблица!$A$3:$B$50,2,FALSE),0)</f>
        <v>0</v>
      </c>
      <c r="AE26" s="26"/>
      <c r="AF26" s="16">
        <f>IFERROR(VLOOKUP(AE26,таблица!$A$3:$B$50,2,FALSE),0)</f>
        <v>0</v>
      </c>
      <c r="AG26" s="26"/>
      <c r="AH26" s="16">
        <f>IFERROR(VLOOKUP(AG26,таблица!$A$3:$B$50,2,FALSE),0)</f>
        <v>0</v>
      </c>
      <c r="AI26" s="30"/>
      <c r="AJ26" s="17">
        <f>IFERROR(VLOOKUP(AI26,таблица!$A$3:$B$50,2,FALSE),0)</f>
        <v>0</v>
      </c>
      <c r="AK26" s="30"/>
      <c r="AL26" s="17">
        <f>IFERROR(VLOOKUP(AK26,таблица!$A$3:$B$50,2,FALSE),0)</f>
        <v>0</v>
      </c>
      <c r="AM26" s="49">
        <f>SUM(D26,F26,L26,N26,P26,R26,T26,V26,Z26,AB26,AD26,AL26)</f>
        <v>0</v>
      </c>
      <c r="AN26" s="22">
        <f t="shared" si="0"/>
        <v>0</v>
      </c>
      <c r="AO26" s="23">
        <f t="shared" si="1"/>
        <v>1</v>
      </c>
      <c r="AP26" s="28">
        <v>27</v>
      </c>
    </row>
    <row r="27" spans="1:42" ht="21" customHeight="1" x14ac:dyDescent="0.25">
      <c r="A27" s="3">
        <v>17</v>
      </c>
      <c r="B27" s="28">
        <v>28</v>
      </c>
      <c r="C27" s="27"/>
      <c r="D27" s="14">
        <f>IFERROR(VLOOKUP(C27,таблица!$A$3:$B$50,2,FALSE),0)</f>
        <v>0</v>
      </c>
      <c r="E27" s="19"/>
      <c r="F27" s="14">
        <f>IFERROR(VLOOKUP(E27,таблица!$A$3:$B$50,2,FALSE),0)</f>
        <v>0</v>
      </c>
      <c r="G27" s="24"/>
      <c r="H27" s="15">
        <f>IFERROR(VLOOKUP(G27,таблица!$A$3:$B$50,2,FALSE),0)</f>
        <v>0</v>
      </c>
      <c r="I27" s="24"/>
      <c r="J27" s="15">
        <f>IFERROR(VLOOKUP(I27,таблица!$A$3:$B$50,2,FALSE),0)</f>
        <v>0</v>
      </c>
      <c r="K27" s="26"/>
      <c r="L27" s="16">
        <f>IFERROR(VLOOKUP(K27,таблица!$A$3:$B$50,2,FALSE),0)</f>
        <v>0</v>
      </c>
      <c r="M27" s="26"/>
      <c r="N27" s="16">
        <f>IFERROR(VLOOKUP(M27,таблица!$A$3:$B$50,2,FALSE),0)</f>
        <v>0</v>
      </c>
      <c r="O27" s="47"/>
      <c r="P27" s="17">
        <f>IFERROR(VLOOKUP(O27,таблица!$A$3:$B$50,2,FALSE),0)</f>
        <v>0</v>
      </c>
      <c r="Q27" s="47"/>
      <c r="R27" s="17">
        <f>IFERROR(VLOOKUP(Q27,таблица!$A$3:$B$50,2,FALSE),0)</f>
        <v>0</v>
      </c>
      <c r="S27" s="25"/>
      <c r="T27" s="18">
        <f>IFERROR(VLOOKUP(S27,таблица!$A$3:$B$50,2,FALSE),0)</f>
        <v>0</v>
      </c>
      <c r="U27" s="25"/>
      <c r="V27" s="18">
        <f>IFERROR(VLOOKUP(U27,таблица!$A$3:$B$50,2,FALSE),0)</f>
        <v>0</v>
      </c>
      <c r="W27" s="19"/>
      <c r="X27" s="14">
        <f>IFERROR(VLOOKUP(W27,таблица!$A$3:$B$50,2,FALSE),0)</f>
        <v>0</v>
      </c>
      <c r="Y27" s="19"/>
      <c r="Z27" s="14">
        <f>IFERROR(VLOOKUP(Y27,таблица!$A$3:$B$50,2,FALSE),0)</f>
        <v>0</v>
      </c>
      <c r="AA27" s="24"/>
      <c r="AB27" s="15">
        <f>IFERROR(VLOOKUP(AA27,таблица!$A$3:$B$50,2,FALSE),0)</f>
        <v>0</v>
      </c>
      <c r="AC27" s="24"/>
      <c r="AD27" s="15">
        <f>IFERROR(VLOOKUP(AC27,таблица!$A$3:$B$50,2,FALSE),0)</f>
        <v>0</v>
      </c>
      <c r="AE27" s="26"/>
      <c r="AF27" s="16">
        <f>IFERROR(VLOOKUP(AE27,таблица!$A$3:$B$50,2,FALSE),0)</f>
        <v>0</v>
      </c>
      <c r="AG27" s="26"/>
      <c r="AH27" s="16">
        <f>IFERROR(VLOOKUP(AG27,таблица!$A$3:$B$50,2,FALSE),0)</f>
        <v>0</v>
      </c>
      <c r="AI27" s="30"/>
      <c r="AJ27" s="17">
        <f>IFERROR(VLOOKUP(AI27,таблица!$A$3:$B$50,2,FALSE),0)</f>
        <v>0</v>
      </c>
      <c r="AK27" s="30"/>
      <c r="AL27" s="17">
        <f>IFERROR(VLOOKUP(AK27,таблица!$A$3:$B$50,2,FALSE),0)</f>
        <v>0</v>
      </c>
      <c r="AM27" s="49">
        <f>SUM(D27,F27,H27,J27,T27,V27,X27,Z27,AB27,AD27,AJ27,AL27)</f>
        <v>0</v>
      </c>
      <c r="AN27" s="22">
        <f t="shared" si="0"/>
        <v>0</v>
      </c>
      <c r="AO27" s="23">
        <f t="shared" si="1"/>
        <v>1</v>
      </c>
      <c r="AP27" s="28">
        <v>28</v>
      </c>
    </row>
    <row r="28" spans="1:42" ht="21" customHeight="1" x14ac:dyDescent="0.25">
      <c r="A28" s="3">
        <v>18</v>
      </c>
      <c r="B28" s="28">
        <v>29</v>
      </c>
      <c r="C28" s="27"/>
      <c r="D28" s="14">
        <f>IFERROR(VLOOKUP(C28,таблица!$A$3:$B$50,2,FALSE),0)</f>
        <v>0</v>
      </c>
      <c r="E28" s="19"/>
      <c r="F28" s="14">
        <f>IFERROR(VLOOKUP(E28,таблица!$A$3:$B$50,2,FALSE),0)</f>
        <v>0</v>
      </c>
      <c r="G28" s="24"/>
      <c r="H28" s="15">
        <f>IFERROR(VLOOKUP(G28,таблица!$A$3:$B$50,2,FALSE),0)</f>
        <v>0</v>
      </c>
      <c r="I28" s="24"/>
      <c r="J28" s="15">
        <f>IFERROR(VLOOKUP(I28,таблица!$A$3:$B$50,2,FALSE),0)</f>
        <v>0</v>
      </c>
      <c r="K28" s="26"/>
      <c r="L28" s="16">
        <f>IFERROR(VLOOKUP(K28,таблица!$A$3:$B$50,2,FALSE),0)</f>
        <v>0</v>
      </c>
      <c r="M28" s="26"/>
      <c r="N28" s="16">
        <f>IFERROR(VLOOKUP(M28,таблица!$A$3:$B$50,2,FALSE),0)</f>
        <v>0</v>
      </c>
      <c r="O28" s="47"/>
      <c r="P28" s="17">
        <f>IFERROR(VLOOKUP(O28,таблица!$A$3:$B$50,2,FALSE),0)</f>
        <v>0</v>
      </c>
      <c r="Q28" s="47"/>
      <c r="R28" s="17">
        <f>IFERROR(VLOOKUP(Q28,таблица!$A$3:$B$50,2,FALSE),0)</f>
        <v>0</v>
      </c>
      <c r="S28" s="25"/>
      <c r="T28" s="18">
        <f>IFERROR(VLOOKUP(S28,таблица!$A$3:$B$50,2,FALSE),0)</f>
        <v>0</v>
      </c>
      <c r="U28" s="25"/>
      <c r="V28" s="18">
        <f>IFERROR(VLOOKUP(U28,таблица!$A$3:$B$50,2,FALSE),0)</f>
        <v>0</v>
      </c>
      <c r="W28" s="19"/>
      <c r="X28" s="14">
        <f>IFERROR(VLOOKUP(W28,таблица!$A$3:$B$50,2,FALSE),0)</f>
        <v>0</v>
      </c>
      <c r="Y28" s="19"/>
      <c r="Z28" s="14">
        <f>IFERROR(VLOOKUP(Y28,таблица!$A$3:$B$50,2,FALSE),0)</f>
        <v>0</v>
      </c>
      <c r="AA28" s="24"/>
      <c r="AB28" s="15">
        <f>IFERROR(VLOOKUP(AA28,таблица!$A$3:$B$50,2,FALSE),0)</f>
        <v>0</v>
      </c>
      <c r="AC28" s="24"/>
      <c r="AD28" s="15">
        <f>IFERROR(VLOOKUP(AC28,таблица!$A$3:$B$50,2,FALSE),0)</f>
        <v>0</v>
      </c>
      <c r="AE28" s="26"/>
      <c r="AF28" s="16">
        <f>IFERROR(VLOOKUP(AE28,таблица!$A$3:$B$50,2,FALSE),0)</f>
        <v>0</v>
      </c>
      <c r="AG28" s="26"/>
      <c r="AH28" s="16">
        <f>IFERROR(VLOOKUP(AG28,таблица!$A$3:$B$50,2,FALSE),0)</f>
        <v>0</v>
      </c>
      <c r="AI28" s="30"/>
      <c r="AJ28" s="17">
        <f>IFERROR(VLOOKUP(AI28,таблица!$A$3:$B$50,2,FALSE),0)</f>
        <v>0</v>
      </c>
      <c r="AK28" s="30"/>
      <c r="AL28" s="17">
        <f>IFERROR(VLOOKUP(AK28,таблица!$A$3:$B$50,2,FALSE),0)</f>
        <v>0</v>
      </c>
      <c r="AM28" s="49">
        <f>SUM(D28,F28,H28,L28,N28,T28,V28,X28,Z28,AB28,AD28,AJ28)</f>
        <v>0</v>
      </c>
      <c r="AN28" s="22">
        <f t="shared" si="0"/>
        <v>0</v>
      </c>
      <c r="AO28" s="23">
        <f t="shared" si="1"/>
        <v>1</v>
      </c>
      <c r="AP28" s="28">
        <v>29</v>
      </c>
    </row>
    <row r="29" spans="1:42" ht="21" customHeight="1" x14ac:dyDescent="0.25">
      <c r="A29" s="3">
        <v>19</v>
      </c>
      <c r="B29" s="28">
        <v>30</v>
      </c>
      <c r="C29" s="27"/>
      <c r="D29" s="14">
        <f>IFERROR(VLOOKUP(C29,таблица!$A$3:$B$50,2,FALSE),0)</f>
        <v>0</v>
      </c>
      <c r="E29" s="19"/>
      <c r="F29" s="14">
        <f>IFERROR(VLOOKUP(E29,таблица!$A$3:$B$50,2,FALSE),0)</f>
        <v>0</v>
      </c>
      <c r="G29" s="24"/>
      <c r="H29" s="15">
        <f>IFERROR(VLOOKUP(G29,таблица!$A$3:$B$50,2,FALSE),0)</f>
        <v>0</v>
      </c>
      <c r="I29" s="24"/>
      <c r="J29" s="15">
        <f>IFERROR(VLOOKUP(I29,таблица!$A$3:$B$50,2,FALSE),0)</f>
        <v>0</v>
      </c>
      <c r="K29" s="26"/>
      <c r="L29" s="16">
        <f>IFERROR(VLOOKUP(K29,таблица!$A$3:$B$50,2,FALSE),0)</f>
        <v>0</v>
      </c>
      <c r="M29" s="26"/>
      <c r="N29" s="16">
        <f>IFERROR(VLOOKUP(M29,таблица!$A$3:$B$50,2,FALSE),0)</f>
        <v>0</v>
      </c>
      <c r="O29" s="47"/>
      <c r="P29" s="17">
        <f>IFERROR(VLOOKUP(O29,таблица!$A$3:$B$50,2,FALSE),0)</f>
        <v>0</v>
      </c>
      <c r="Q29" s="47"/>
      <c r="R29" s="17">
        <f>IFERROR(VLOOKUP(Q29,таблица!$A$3:$B$50,2,FALSE),0)</f>
        <v>0</v>
      </c>
      <c r="S29" s="25"/>
      <c r="T29" s="18">
        <f>IFERROR(VLOOKUP(S29,таблица!$A$3:$B$50,2,FALSE),0)</f>
        <v>0</v>
      </c>
      <c r="U29" s="25"/>
      <c r="V29" s="18">
        <f>IFERROR(VLOOKUP(U29,таблица!$A$3:$B$50,2,FALSE),0)</f>
        <v>0</v>
      </c>
      <c r="W29" s="19"/>
      <c r="X29" s="14">
        <f>IFERROR(VLOOKUP(W29,таблица!$A$3:$B$50,2,FALSE),0)</f>
        <v>0</v>
      </c>
      <c r="Y29" s="19"/>
      <c r="Z29" s="14">
        <f>IFERROR(VLOOKUP(Y29,таблица!$A$3:$B$50,2,FALSE),0)</f>
        <v>0</v>
      </c>
      <c r="AA29" s="24"/>
      <c r="AB29" s="15">
        <f>IFERROR(VLOOKUP(AA29,таблица!$A$3:$B$50,2,FALSE),0)</f>
        <v>0</v>
      </c>
      <c r="AC29" s="24"/>
      <c r="AD29" s="15">
        <f>IFERROR(VLOOKUP(AC29,таблица!$A$3:$B$50,2,FALSE),0)</f>
        <v>0</v>
      </c>
      <c r="AE29" s="26"/>
      <c r="AF29" s="16">
        <f>IFERROR(VLOOKUP(AE29,таблица!$A$3:$B$50,2,FALSE),0)</f>
        <v>0</v>
      </c>
      <c r="AG29" s="26"/>
      <c r="AH29" s="16">
        <f>IFERROR(VLOOKUP(AG29,таблица!$A$3:$B$50,2,FALSE),0)</f>
        <v>0</v>
      </c>
      <c r="AI29" s="30"/>
      <c r="AJ29" s="17">
        <f>IFERROR(VLOOKUP(AI29,таблица!$A$3:$B$50,2,FALSE),0)</f>
        <v>0</v>
      </c>
      <c r="AK29" s="30"/>
      <c r="AL29" s="17">
        <f>IFERROR(VLOOKUP(AK29,таблица!$A$3:$B$50,2,FALSE),0)</f>
        <v>0</v>
      </c>
      <c r="AM29" s="49">
        <f>SUM(F29,H29,J29,L29,R29,T29,V29,X29,Z29,AD29,AJ29,AL29)</f>
        <v>0</v>
      </c>
      <c r="AN29" s="22">
        <f t="shared" si="0"/>
        <v>0</v>
      </c>
      <c r="AO29" s="23">
        <f t="shared" si="1"/>
        <v>1</v>
      </c>
      <c r="AP29" s="28">
        <v>30</v>
      </c>
    </row>
    <row r="30" spans="1:42" ht="21" customHeight="1" x14ac:dyDescent="0.25">
      <c r="A30" s="3">
        <v>20</v>
      </c>
      <c r="B30" s="28">
        <v>31</v>
      </c>
      <c r="C30" s="27"/>
      <c r="D30" s="14">
        <f>IFERROR(VLOOKUP(C30,таблица!$A$3:$B$50,2,FALSE),0)</f>
        <v>0</v>
      </c>
      <c r="E30" s="19"/>
      <c r="F30" s="14">
        <f>IFERROR(VLOOKUP(E30,таблица!$A$3:$B$50,2,FALSE),0)</f>
        <v>0</v>
      </c>
      <c r="G30" s="24"/>
      <c r="H30" s="15">
        <f>IFERROR(VLOOKUP(G30,таблица!$A$3:$B$50,2,FALSE),0)</f>
        <v>0</v>
      </c>
      <c r="I30" s="24"/>
      <c r="J30" s="15">
        <f>IFERROR(VLOOKUP(I30,таблица!$A$3:$B$50,2,FALSE),0)</f>
        <v>0</v>
      </c>
      <c r="K30" s="26"/>
      <c r="L30" s="16">
        <f>IFERROR(VLOOKUP(K30,таблица!$A$3:$B$50,2,FALSE),0)</f>
        <v>0</v>
      </c>
      <c r="M30" s="26"/>
      <c r="N30" s="16">
        <f>IFERROR(VLOOKUP(M30,таблица!$A$3:$B$50,2,FALSE),0)</f>
        <v>0</v>
      </c>
      <c r="O30" s="47"/>
      <c r="P30" s="17">
        <f>IFERROR(VLOOKUP(O30,таблица!$A$3:$B$50,2,FALSE),0)</f>
        <v>0</v>
      </c>
      <c r="Q30" s="47"/>
      <c r="R30" s="17">
        <f>IFERROR(VLOOKUP(Q30,таблица!$A$3:$B$50,2,FALSE),0)</f>
        <v>0</v>
      </c>
      <c r="S30" s="25"/>
      <c r="T30" s="18">
        <f>IFERROR(VLOOKUP(S30,таблица!$A$3:$B$50,2,FALSE),0)</f>
        <v>0</v>
      </c>
      <c r="U30" s="25"/>
      <c r="V30" s="18">
        <f>IFERROR(VLOOKUP(U30,таблица!$A$3:$B$50,2,FALSE),0)</f>
        <v>0</v>
      </c>
      <c r="W30" s="19"/>
      <c r="X30" s="14">
        <f>IFERROR(VLOOKUP(W30,таблица!$A$3:$B$50,2,FALSE),0)</f>
        <v>0</v>
      </c>
      <c r="Y30" s="19"/>
      <c r="Z30" s="14">
        <f>IFERROR(VLOOKUP(Y30,таблица!$A$3:$B$50,2,FALSE),0)</f>
        <v>0</v>
      </c>
      <c r="AA30" s="24"/>
      <c r="AB30" s="15">
        <f>IFERROR(VLOOKUP(AA30,таблица!$A$3:$B$50,2,FALSE),0)</f>
        <v>0</v>
      </c>
      <c r="AC30" s="24"/>
      <c r="AD30" s="15">
        <f>IFERROR(VLOOKUP(AC30,таблица!$A$3:$B$50,2,FALSE),0)</f>
        <v>0</v>
      </c>
      <c r="AE30" s="26"/>
      <c r="AF30" s="16">
        <f>IFERROR(VLOOKUP(AE30,таблица!$A$3:$B$50,2,FALSE),0)</f>
        <v>0</v>
      </c>
      <c r="AG30" s="26"/>
      <c r="AH30" s="16">
        <f>IFERROR(VLOOKUP(AG30,таблица!$A$3:$B$50,2,FALSE),0)</f>
        <v>0</v>
      </c>
      <c r="AI30" s="30"/>
      <c r="AJ30" s="17">
        <f>IFERROR(VLOOKUP(AI30,таблица!$A$3:$B$50,2,FALSE),0)</f>
        <v>0</v>
      </c>
      <c r="AK30" s="30"/>
      <c r="AL30" s="17">
        <f>IFERROR(VLOOKUP(AK30,таблица!$A$3:$B$50,2,FALSE),0)</f>
        <v>0</v>
      </c>
      <c r="AM30" s="49">
        <f>SUM(D30,L30,N30,T30,V30,X30,AB30,AD30,AF30,AH30,AJ30,AL30)</f>
        <v>0</v>
      </c>
      <c r="AN30" s="22">
        <f t="shared" si="0"/>
        <v>0</v>
      </c>
      <c r="AO30" s="23">
        <f t="shared" si="1"/>
        <v>1</v>
      </c>
      <c r="AP30" s="28">
        <v>31</v>
      </c>
    </row>
    <row r="31" spans="1:42" ht="21" customHeight="1" x14ac:dyDescent="0.25">
      <c r="A31" s="3">
        <v>21</v>
      </c>
      <c r="B31" s="28">
        <v>32</v>
      </c>
      <c r="C31" s="27"/>
      <c r="D31" s="14">
        <f>IFERROR(VLOOKUP(C31,таблица!$A$3:$B$50,2,FALSE),0)</f>
        <v>0</v>
      </c>
      <c r="E31" s="19"/>
      <c r="F31" s="14">
        <f>IFERROR(VLOOKUP(E31,таблица!$A$3:$B$50,2,FALSE),0)</f>
        <v>0</v>
      </c>
      <c r="G31" s="24"/>
      <c r="H31" s="15">
        <f>IFERROR(VLOOKUP(G31,таблица!$A$3:$B$50,2,FALSE),0)</f>
        <v>0</v>
      </c>
      <c r="I31" s="24"/>
      <c r="J31" s="15">
        <f>IFERROR(VLOOKUP(I31,таблица!$A$3:$B$50,2,FALSE),0)</f>
        <v>0</v>
      </c>
      <c r="K31" s="26"/>
      <c r="L31" s="16">
        <f>IFERROR(VLOOKUP(K31,таблица!$A$3:$B$50,2,FALSE),0)</f>
        <v>0</v>
      </c>
      <c r="M31" s="26"/>
      <c r="N31" s="16">
        <f>IFERROR(VLOOKUP(M31,таблица!$A$3:$B$50,2,FALSE),0)</f>
        <v>0</v>
      </c>
      <c r="O31" s="47"/>
      <c r="P31" s="17">
        <f>IFERROR(VLOOKUP(O31,таблица!$A$3:$B$50,2,FALSE),0)</f>
        <v>0</v>
      </c>
      <c r="Q31" s="47"/>
      <c r="R31" s="17">
        <f>IFERROR(VLOOKUP(Q31,таблица!$A$3:$B$50,2,FALSE),0)</f>
        <v>0</v>
      </c>
      <c r="S31" s="25"/>
      <c r="T31" s="18">
        <f>IFERROR(VLOOKUP(S31,таблица!$A$3:$B$50,2,FALSE),0)</f>
        <v>0</v>
      </c>
      <c r="U31" s="25"/>
      <c r="V31" s="18">
        <f>IFERROR(VLOOKUP(U31,таблица!$A$3:$B$50,2,FALSE),0)</f>
        <v>0</v>
      </c>
      <c r="W31" s="19"/>
      <c r="X31" s="14">
        <f>IFERROR(VLOOKUP(W31,таблица!$A$3:$B$50,2,FALSE),0)</f>
        <v>0</v>
      </c>
      <c r="Y31" s="19"/>
      <c r="Z31" s="14">
        <f>IFERROR(VLOOKUP(Y31,таблица!$A$3:$B$50,2,FALSE),0)</f>
        <v>0</v>
      </c>
      <c r="AA31" s="24"/>
      <c r="AB31" s="15">
        <f>IFERROR(VLOOKUP(AA31,таблица!$A$3:$B$50,2,FALSE),0)</f>
        <v>0</v>
      </c>
      <c r="AC31" s="24"/>
      <c r="AD31" s="15">
        <f>IFERROR(VLOOKUP(AC31,таблица!$A$3:$B$50,2,FALSE),0)</f>
        <v>0</v>
      </c>
      <c r="AE31" s="26"/>
      <c r="AF31" s="16">
        <f>IFERROR(VLOOKUP(AE31,таблица!$A$3:$B$50,2,FALSE),0)</f>
        <v>0</v>
      </c>
      <c r="AG31" s="26"/>
      <c r="AH31" s="16">
        <f>IFERROR(VLOOKUP(AG31,таблица!$A$3:$B$50,2,FALSE),0)</f>
        <v>0</v>
      </c>
      <c r="AI31" s="30"/>
      <c r="AJ31" s="17">
        <f>IFERROR(VLOOKUP(AI31,таблица!$A$3:$B$50,2,FALSE),0)</f>
        <v>0</v>
      </c>
      <c r="AK31" s="30"/>
      <c r="AL31" s="17">
        <f>IFERROR(VLOOKUP(AK31,таблица!$A$3:$B$50,2,FALSE),0)</f>
        <v>0</v>
      </c>
      <c r="AM31" s="49">
        <f>SUM(D31,F31,H31,L31,N31,T31,V31,X31,Z31,AB31,AD31,AJ31)</f>
        <v>0</v>
      </c>
      <c r="AN31" s="22">
        <f t="shared" si="0"/>
        <v>0</v>
      </c>
      <c r="AO31" s="23">
        <f t="shared" si="1"/>
        <v>1</v>
      </c>
      <c r="AP31" s="28">
        <v>32</v>
      </c>
    </row>
    <row r="32" spans="1:42" ht="21" customHeight="1" x14ac:dyDescent="0.25">
      <c r="A32" s="3">
        <v>22</v>
      </c>
      <c r="B32" s="28">
        <v>34</v>
      </c>
      <c r="C32" s="27"/>
      <c r="D32" s="14">
        <f>IFERROR(VLOOKUP(C32,таблица!$A$3:$B$50,2,FALSE),0)</f>
        <v>0</v>
      </c>
      <c r="E32" s="19"/>
      <c r="F32" s="14">
        <f>IFERROR(VLOOKUP(E32,таблица!$A$3:$B$50,2,FALSE),0)</f>
        <v>0</v>
      </c>
      <c r="G32" s="24"/>
      <c r="H32" s="15">
        <f>IFERROR(VLOOKUP(G32,таблица!$A$3:$B$50,2,FALSE),0)</f>
        <v>0</v>
      </c>
      <c r="I32" s="24"/>
      <c r="J32" s="15">
        <f>IFERROR(VLOOKUP(I32,таблица!$A$3:$B$50,2,FALSE),0)</f>
        <v>0</v>
      </c>
      <c r="K32" s="26"/>
      <c r="L32" s="16">
        <f>IFERROR(VLOOKUP(K32,таблица!$A$3:$B$50,2,FALSE),0)</f>
        <v>0</v>
      </c>
      <c r="M32" s="26"/>
      <c r="N32" s="16">
        <f>IFERROR(VLOOKUP(M32,таблица!$A$3:$B$50,2,FALSE),0)</f>
        <v>0</v>
      </c>
      <c r="O32" s="47"/>
      <c r="P32" s="17">
        <f>IFERROR(VLOOKUP(O32,таблица!$A$3:$B$50,2,FALSE),0)</f>
        <v>0</v>
      </c>
      <c r="Q32" s="47"/>
      <c r="R32" s="17">
        <f>IFERROR(VLOOKUP(Q32,таблица!$A$3:$B$50,2,FALSE),0)</f>
        <v>0</v>
      </c>
      <c r="S32" s="25"/>
      <c r="T32" s="18">
        <f>IFERROR(VLOOKUP(S32,таблица!$A$3:$B$50,2,FALSE),0)</f>
        <v>0</v>
      </c>
      <c r="U32" s="25"/>
      <c r="V32" s="18">
        <f>IFERROR(VLOOKUP(U32,таблица!$A$3:$B$50,2,FALSE),0)</f>
        <v>0</v>
      </c>
      <c r="W32" s="19"/>
      <c r="X32" s="14">
        <f>IFERROR(VLOOKUP(W32,таблица!$A$3:$B$50,2,FALSE),0)</f>
        <v>0</v>
      </c>
      <c r="Y32" s="19"/>
      <c r="Z32" s="14">
        <f>IFERROR(VLOOKUP(Y32,таблица!$A$3:$B$50,2,FALSE),0)</f>
        <v>0</v>
      </c>
      <c r="AA32" s="24"/>
      <c r="AB32" s="15">
        <f>IFERROR(VLOOKUP(AA32,таблица!$A$3:$B$50,2,FALSE),0)</f>
        <v>0</v>
      </c>
      <c r="AC32" s="24"/>
      <c r="AD32" s="15">
        <f>IFERROR(VLOOKUP(AC32,таблица!$A$3:$B$50,2,FALSE),0)</f>
        <v>0</v>
      </c>
      <c r="AE32" s="26"/>
      <c r="AF32" s="16">
        <f>IFERROR(VLOOKUP(AE32,таблица!$A$3:$B$50,2,FALSE),0)</f>
        <v>0</v>
      </c>
      <c r="AG32" s="26"/>
      <c r="AH32" s="16">
        <f>IFERROR(VLOOKUP(AG32,таблица!$A$3:$B$50,2,FALSE),0)</f>
        <v>0</v>
      </c>
      <c r="AI32" s="30"/>
      <c r="AJ32" s="17">
        <f>IFERROR(VLOOKUP(AI32,таблица!$A$3:$B$50,2,FALSE),0)</f>
        <v>0</v>
      </c>
      <c r="AK32" s="30"/>
      <c r="AL32" s="17">
        <f>IFERROR(VLOOKUP(AK32,таблица!$A$3:$B$50,2,FALSE),0)</f>
        <v>0</v>
      </c>
      <c r="AM32" s="49">
        <f>SUM(D32,F32,H32,J32,L32,T32,V32,Z32,AB32,AD32,AJ32,AL32)</f>
        <v>0</v>
      </c>
      <c r="AN32" s="22">
        <f t="shared" si="0"/>
        <v>0</v>
      </c>
      <c r="AO32" s="23">
        <f t="shared" si="1"/>
        <v>1</v>
      </c>
      <c r="AP32" s="28">
        <v>34</v>
      </c>
    </row>
    <row r="33" spans="1:42" ht="21" customHeight="1" x14ac:dyDescent="0.25">
      <c r="A33" s="3">
        <v>23</v>
      </c>
      <c r="B33" s="28">
        <v>36</v>
      </c>
      <c r="C33" s="27"/>
      <c r="D33" s="14">
        <f>IFERROR(VLOOKUP(C33,таблица!$A$3:$B$50,2,FALSE),0)</f>
        <v>0</v>
      </c>
      <c r="E33" s="19"/>
      <c r="F33" s="14">
        <f>IFERROR(VLOOKUP(E33,таблица!$A$3:$B$50,2,FALSE),0)</f>
        <v>0</v>
      </c>
      <c r="G33" s="24"/>
      <c r="H33" s="15">
        <f>IFERROR(VLOOKUP(G33,таблица!$A$3:$B$50,2,FALSE),0)</f>
        <v>0</v>
      </c>
      <c r="I33" s="24"/>
      <c r="J33" s="15">
        <f>IFERROR(VLOOKUP(I33,таблица!$A$3:$B$50,2,FALSE),0)</f>
        <v>0</v>
      </c>
      <c r="K33" s="26"/>
      <c r="L33" s="16">
        <f>IFERROR(VLOOKUP(K33,таблица!$A$3:$B$50,2,FALSE),0)</f>
        <v>0</v>
      </c>
      <c r="M33" s="26"/>
      <c r="N33" s="16">
        <f>IFERROR(VLOOKUP(M33,таблица!$A$3:$B$50,2,FALSE),0)</f>
        <v>0</v>
      </c>
      <c r="O33" s="47"/>
      <c r="P33" s="17">
        <f>IFERROR(VLOOKUP(O33,таблица!$A$3:$B$50,2,FALSE),0)</f>
        <v>0</v>
      </c>
      <c r="Q33" s="47"/>
      <c r="R33" s="17">
        <f>IFERROR(VLOOKUP(Q33,таблица!$A$3:$B$50,2,FALSE),0)</f>
        <v>0</v>
      </c>
      <c r="S33" s="25"/>
      <c r="T33" s="18">
        <f>IFERROR(VLOOKUP(S33,таблица!$A$3:$B$50,2,FALSE),0)</f>
        <v>0</v>
      </c>
      <c r="U33" s="25"/>
      <c r="V33" s="18">
        <f>IFERROR(VLOOKUP(U33,таблица!$A$3:$B$50,2,FALSE),0)</f>
        <v>0</v>
      </c>
      <c r="W33" s="19"/>
      <c r="X33" s="14">
        <f>IFERROR(VLOOKUP(W33,таблица!$A$3:$B$50,2,FALSE),0)</f>
        <v>0</v>
      </c>
      <c r="Y33" s="19"/>
      <c r="Z33" s="14">
        <f>IFERROR(VLOOKUP(Y33,таблица!$A$3:$B$50,2,FALSE),0)</f>
        <v>0</v>
      </c>
      <c r="AA33" s="24"/>
      <c r="AB33" s="15">
        <f>IFERROR(VLOOKUP(AA33,таблица!$A$3:$B$50,2,FALSE),0)</f>
        <v>0</v>
      </c>
      <c r="AC33" s="24"/>
      <c r="AD33" s="15">
        <f>IFERROR(VLOOKUP(AC33,таблица!$A$3:$B$50,2,FALSE),0)</f>
        <v>0</v>
      </c>
      <c r="AE33" s="26"/>
      <c r="AF33" s="16">
        <f>IFERROR(VLOOKUP(AE33,таблица!$A$3:$B$50,2,FALSE),0)</f>
        <v>0</v>
      </c>
      <c r="AG33" s="26"/>
      <c r="AH33" s="16">
        <f>IFERROR(VLOOKUP(AG33,таблица!$A$3:$B$50,2,FALSE),0)</f>
        <v>0</v>
      </c>
      <c r="AI33" s="30"/>
      <c r="AJ33" s="17">
        <f>IFERROR(VLOOKUP(AI33,таблица!$A$3:$B$50,2,FALSE),0)</f>
        <v>0</v>
      </c>
      <c r="AK33" s="30"/>
      <c r="AL33" s="17">
        <f>IFERROR(VLOOKUP(AK33,таблица!$A$3:$B$50,2,FALSE),0)</f>
        <v>0</v>
      </c>
      <c r="AM33" s="49">
        <f>SUM(L33,N33,T33,V33,X33,Z33,AB33,AD33,AF33,AH33,AJ33,AL33)</f>
        <v>0</v>
      </c>
      <c r="AN33" s="22">
        <f t="shared" si="0"/>
        <v>0</v>
      </c>
      <c r="AO33" s="23">
        <f t="shared" si="1"/>
        <v>1</v>
      </c>
      <c r="AP33" s="28">
        <v>36</v>
      </c>
    </row>
    <row r="34" spans="1:42" ht="21" customHeight="1" x14ac:dyDescent="0.25">
      <c r="A34" s="3">
        <v>24</v>
      </c>
      <c r="B34" s="28">
        <v>38</v>
      </c>
      <c r="C34" s="27"/>
      <c r="D34" s="14">
        <f>IFERROR(VLOOKUP(C34,таблица!$A$3:$B$50,2,FALSE),0)</f>
        <v>0</v>
      </c>
      <c r="E34" s="19"/>
      <c r="F34" s="14">
        <f>IFERROR(VLOOKUP(E34,таблица!$A$3:$B$50,2,FALSE),0)</f>
        <v>0</v>
      </c>
      <c r="G34" s="24"/>
      <c r="H34" s="15">
        <f>IFERROR(VLOOKUP(G34,таблица!$A$3:$B$50,2,FALSE),0)</f>
        <v>0</v>
      </c>
      <c r="I34" s="24"/>
      <c r="J34" s="15">
        <f>IFERROR(VLOOKUP(I34,таблица!$A$3:$B$50,2,FALSE),0)</f>
        <v>0</v>
      </c>
      <c r="K34" s="26"/>
      <c r="L34" s="16">
        <f>IFERROR(VLOOKUP(K34,таблица!$A$3:$B$50,2,FALSE),0)</f>
        <v>0</v>
      </c>
      <c r="M34" s="26"/>
      <c r="N34" s="16">
        <f>IFERROR(VLOOKUP(M34,таблица!$A$3:$B$50,2,FALSE),0)</f>
        <v>0</v>
      </c>
      <c r="O34" s="47"/>
      <c r="P34" s="17">
        <f>IFERROR(VLOOKUP(O34,таблица!$A$3:$B$50,2,FALSE),0)</f>
        <v>0</v>
      </c>
      <c r="Q34" s="47"/>
      <c r="R34" s="17">
        <f>IFERROR(VLOOKUP(Q34,таблица!$A$3:$B$50,2,FALSE),0)</f>
        <v>0</v>
      </c>
      <c r="S34" s="25"/>
      <c r="T34" s="18">
        <f>IFERROR(VLOOKUP(S34,таблица!$A$3:$B$50,2,FALSE),0)</f>
        <v>0</v>
      </c>
      <c r="U34" s="25"/>
      <c r="V34" s="18">
        <f>IFERROR(VLOOKUP(U34,таблица!$A$3:$B$50,2,FALSE),0)</f>
        <v>0</v>
      </c>
      <c r="W34" s="19"/>
      <c r="X34" s="14">
        <f>IFERROR(VLOOKUP(W34,таблица!$A$3:$B$50,2,FALSE),0)</f>
        <v>0</v>
      </c>
      <c r="Y34" s="19"/>
      <c r="Z34" s="14">
        <f>IFERROR(VLOOKUP(Y34,таблица!$A$3:$B$50,2,FALSE),0)</f>
        <v>0</v>
      </c>
      <c r="AA34" s="24"/>
      <c r="AB34" s="15">
        <f>IFERROR(VLOOKUP(AA34,таблица!$A$3:$B$50,2,FALSE),0)</f>
        <v>0</v>
      </c>
      <c r="AC34" s="24"/>
      <c r="AD34" s="15">
        <f>IFERROR(VLOOKUP(AC34,таблица!$A$3:$B$50,2,FALSE),0)</f>
        <v>0</v>
      </c>
      <c r="AE34" s="26"/>
      <c r="AF34" s="16">
        <f>IFERROR(VLOOKUP(AE34,таблица!$A$3:$B$50,2,FALSE),0)</f>
        <v>0</v>
      </c>
      <c r="AG34" s="26"/>
      <c r="AH34" s="16">
        <f>IFERROR(VLOOKUP(AG34,таблица!$A$3:$B$50,2,FALSE),0)</f>
        <v>0</v>
      </c>
      <c r="AI34" s="30"/>
      <c r="AJ34" s="17">
        <f>IFERROR(VLOOKUP(AI34,таблица!$A$3:$B$50,2,FALSE),0)</f>
        <v>0</v>
      </c>
      <c r="AK34" s="30"/>
      <c r="AL34" s="17">
        <f>IFERROR(VLOOKUP(AK34,таблица!$A$3:$B$50,2,FALSE),0)</f>
        <v>0</v>
      </c>
      <c r="AM34" s="49">
        <f>SUM(F34,L34,N34,P34,T34,V34,X34,Z34,AB34,AD34,AJ34,AL34)</f>
        <v>0</v>
      </c>
      <c r="AN34" s="22">
        <f t="shared" si="0"/>
        <v>0</v>
      </c>
      <c r="AO34" s="23">
        <f t="shared" si="1"/>
        <v>1</v>
      </c>
      <c r="AP34" s="28">
        <v>38</v>
      </c>
    </row>
    <row r="35" spans="1:42" ht="21" customHeight="1" x14ac:dyDescent="0.25">
      <c r="A35" s="3">
        <v>25</v>
      </c>
      <c r="B35" s="28">
        <v>39</v>
      </c>
      <c r="C35" s="27"/>
      <c r="D35" s="14">
        <f>IFERROR(VLOOKUP(C35,таблица!$A$3:$B$50,2,FALSE),0)</f>
        <v>0</v>
      </c>
      <c r="E35" s="19"/>
      <c r="F35" s="14">
        <f>IFERROR(VLOOKUP(E35,таблица!$A$3:$B$50,2,FALSE),0)</f>
        <v>0</v>
      </c>
      <c r="G35" s="24"/>
      <c r="H35" s="15">
        <f>IFERROR(VLOOKUP(G35,таблица!$A$3:$B$50,2,FALSE),0)</f>
        <v>0</v>
      </c>
      <c r="I35" s="24"/>
      <c r="J35" s="15">
        <f>IFERROR(VLOOKUP(I35,таблица!$A$3:$B$50,2,FALSE),0)</f>
        <v>0</v>
      </c>
      <c r="K35" s="26"/>
      <c r="L35" s="16">
        <f>IFERROR(VLOOKUP(K35,таблица!$A$3:$B$50,2,FALSE),0)</f>
        <v>0</v>
      </c>
      <c r="M35" s="26"/>
      <c r="N35" s="16">
        <f>IFERROR(VLOOKUP(M35,таблица!$A$3:$B$50,2,FALSE),0)</f>
        <v>0</v>
      </c>
      <c r="O35" s="47"/>
      <c r="P35" s="17">
        <f>IFERROR(VLOOKUP(O35,таблица!$A$3:$B$50,2,FALSE),0)</f>
        <v>0</v>
      </c>
      <c r="Q35" s="47"/>
      <c r="R35" s="17">
        <f>IFERROR(VLOOKUP(Q35,таблица!$A$3:$B$50,2,FALSE),0)</f>
        <v>0</v>
      </c>
      <c r="S35" s="25"/>
      <c r="T35" s="18">
        <f>IFERROR(VLOOKUP(S35,таблица!$A$3:$B$50,2,FALSE),0)</f>
        <v>0</v>
      </c>
      <c r="U35" s="25"/>
      <c r="V35" s="18">
        <f>IFERROR(VLOOKUP(U35,таблица!$A$3:$B$50,2,FALSE),0)</f>
        <v>0</v>
      </c>
      <c r="W35" s="19"/>
      <c r="X35" s="14">
        <f>IFERROR(VLOOKUP(W35,таблица!$A$3:$B$50,2,FALSE),0)</f>
        <v>0</v>
      </c>
      <c r="Y35" s="19"/>
      <c r="Z35" s="14">
        <f>IFERROR(VLOOKUP(Y35,таблица!$A$3:$B$50,2,FALSE),0)</f>
        <v>0</v>
      </c>
      <c r="AA35" s="24"/>
      <c r="AB35" s="15">
        <f>IFERROR(VLOOKUP(AA35,таблица!$A$3:$B$50,2,FALSE),0)</f>
        <v>0</v>
      </c>
      <c r="AC35" s="24"/>
      <c r="AD35" s="15">
        <f>IFERROR(VLOOKUP(AC35,таблица!$A$3:$B$50,2,FALSE),0)</f>
        <v>0</v>
      </c>
      <c r="AE35" s="26"/>
      <c r="AF35" s="16">
        <f>IFERROR(VLOOKUP(AE35,таблица!$A$3:$B$50,2,FALSE),0)</f>
        <v>0</v>
      </c>
      <c r="AG35" s="26"/>
      <c r="AH35" s="16">
        <f>IFERROR(VLOOKUP(AG35,таблица!$A$3:$B$50,2,FALSE),0)</f>
        <v>0</v>
      </c>
      <c r="AI35" s="30"/>
      <c r="AJ35" s="17">
        <f>IFERROR(VLOOKUP(AI35,таблица!$A$3:$B$50,2,FALSE),0)</f>
        <v>0</v>
      </c>
      <c r="AK35" s="30"/>
      <c r="AL35" s="17">
        <f>IFERROR(VLOOKUP(AK35,таблица!$A$3:$B$50,2,FALSE),0)</f>
        <v>0</v>
      </c>
      <c r="AM35" s="49">
        <f>SUM(D35,F35,H35,J35,L35,N35,P35,V35,X35,AB35,AJ35,AL35)</f>
        <v>0</v>
      </c>
      <c r="AN35" s="22">
        <f t="shared" si="0"/>
        <v>0</v>
      </c>
      <c r="AO35" s="23">
        <f t="shared" si="1"/>
        <v>1</v>
      </c>
      <c r="AP35" s="28">
        <v>39</v>
      </c>
    </row>
    <row r="36" spans="1:42" ht="21" customHeight="1" x14ac:dyDescent="0.25">
      <c r="A36" s="3">
        <v>26</v>
      </c>
      <c r="B36" s="28">
        <v>40</v>
      </c>
      <c r="C36" s="27"/>
      <c r="D36" s="14">
        <f>IFERROR(VLOOKUP(C36,таблица!$A$3:$B$50,2,FALSE),0)</f>
        <v>0</v>
      </c>
      <c r="E36" s="19"/>
      <c r="F36" s="14">
        <f>IFERROR(VLOOKUP(E36,таблица!$A$3:$B$50,2,FALSE),0)</f>
        <v>0</v>
      </c>
      <c r="G36" s="24"/>
      <c r="H36" s="15">
        <f>IFERROR(VLOOKUP(G36,таблица!$A$3:$B$50,2,FALSE),0)</f>
        <v>0</v>
      </c>
      <c r="I36" s="24"/>
      <c r="J36" s="15">
        <f>IFERROR(VLOOKUP(I36,таблица!$A$3:$B$50,2,FALSE),0)</f>
        <v>0</v>
      </c>
      <c r="K36" s="26"/>
      <c r="L36" s="16">
        <f>IFERROR(VLOOKUP(K36,таблица!$A$3:$B$50,2,FALSE),0)</f>
        <v>0</v>
      </c>
      <c r="M36" s="26"/>
      <c r="N36" s="16">
        <f>IFERROR(VLOOKUP(M36,таблица!$A$3:$B$50,2,FALSE),0)</f>
        <v>0</v>
      </c>
      <c r="O36" s="47"/>
      <c r="P36" s="17">
        <f>IFERROR(VLOOKUP(O36,таблица!$A$3:$B$50,2,FALSE),0)</f>
        <v>0</v>
      </c>
      <c r="Q36" s="47"/>
      <c r="R36" s="17">
        <f>IFERROR(VLOOKUP(Q36,таблица!$A$3:$B$50,2,FALSE),0)</f>
        <v>0</v>
      </c>
      <c r="S36" s="25"/>
      <c r="T36" s="18">
        <f>IFERROR(VLOOKUP(S36,таблица!$A$3:$B$50,2,FALSE),0)</f>
        <v>0</v>
      </c>
      <c r="U36" s="25"/>
      <c r="V36" s="18">
        <f>IFERROR(VLOOKUP(U36,таблица!$A$3:$B$50,2,FALSE),0)</f>
        <v>0</v>
      </c>
      <c r="W36" s="19"/>
      <c r="X36" s="14">
        <f>IFERROR(VLOOKUP(W36,таблица!$A$3:$B$50,2,FALSE),0)</f>
        <v>0</v>
      </c>
      <c r="Y36" s="19"/>
      <c r="Z36" s="14">
        <f>IFERROR(VLOOKUP(Y36,таблица!$A$3:$B$50,2,FALSE),0)</f>
        <v>0</v>
      </c>
      <c r="AA36" s="24"/>
      <c r="AB36" s="15">
        <f>IFERROR(VLOOKUP(AA36,таблица!$A$3:$B$50,2,FALSE),0)</f>
        <v>0</v>
      </c>
      <c r="AC36" s="24"/>
      <c r="AD36" s="15">
        <f>IFERROR(VLOOKUP(AC36,таблица!$A$3:$B$50,2,FALSE),0)</f>
        <v>0</v>
      </c>
      <c r="AE36" s="26"/>
      <c r="AF36" s="16">
        <f>IFERROR(VLOOKUP(AE36,таблица!$A$3:$B$50,2,FALSE),0)</f>
        <v>0</v>
      </c>
      <c r="AG36" s="26"/>
      <c r="AH36" s="16">
        <f>IFERROR(VLOOKUP(AG36,таблица!$A$3:$B$50,2,FALSE),0)</f>
        <v>0</v>
      </c>
      <c r="AI36" s="30"/>
      <c r="AJ36" s="17">
        <f>IFERROR(VLOOKUP(AI36,таблица!$A$3:$B$50,2,FALSE),0)</f>
        <v>0</v>
      </c>
      <c r="AK36" s="30"/>
      <c r="AL36" s="17">
        <f>IFERROR(VLOOKUP(AK36,таблица!$A$3:$B$50,2,FALSE),0)</f>
        <v>0</v>
      </c>
      <c r="AM36" s="49">
        <f>SUM(D36,F36,H36,L36,N36,V36,X36,Z36,AB36,AD36,AH36,AL36)</f>
        <v>0</v>
      </c>
      <c r="AN36" s="22">
        <f t="shared" si="0"/>
        <v>0</v>
      </c>
      <c r="AO36" s="23">
        <f t="shared" si="1"/>
        <v>1</v>
      </c>
      <c r="AP36" s="28">
        <v>40</v>
      </c>
    </row>
    <row r="37" spans="1:42" ht="21" customHeight="1" x14ac:dyDescent="0.25">
      <c r="A37" s="3">
        <v>27</v>
      </c>
      <c r="B37" s="28">
        <v>41</v>
      </c>
      <c r="C37" s="27"/>
      <c r="D37" s="14">
        <f>IFERROR(VLOOKUP(C37,таблица!$A$3:$B$50,2,FALSE),0)</f>
        <v>0</v>
      </c>
      <c r="E37" s="19"/>
      <c r="F37" s="14">
        <f>IFERROR(VLOOKUP(E37,таблица!$A$3:$B$50,2,FALSE),0)</f>
        <v>0</v>
      </c>
      <c r="G37" s="24"/>
      <c r="H37" s="15">
        <f>IFERROR(VLOOKUP(G37,таблица!$A$3:$B$50,2,FALSE),0)</f>
        <v>0</v>
      </c>
      <c r="I37" s="24"/>
      <c r="J37" s="15">
        <f>IFERROR(VLOOKUP(I37,таблица!$A$3:$B$50,2,FALSE),0)</f>
        <v>0</v>
      </c>
      <c r="K37" s="26"/>
      <c r="L37" s="16">
        <f>IFERROR(VLOOKUP(K37,таблица!$A$3:$B$50,2,FALSE),0)</f>
        <v>0</v>
      </c>
      <c r="M37" s="26"/>
      <c r="N37" s="16">
        <f>IFERROR(VLOOKUP(M37,таблица!$A$3:$B$50,2,FALSE),0)</f>
        <v>0</v>
      </c>
      <c r="O37" s="47"/>
      <c r="P37" s="17">
        <f>IFERROR(VLOOKUP(O37,таблица!$A$3:$B$50,2,FALSE),0)</f>
        <v>0</v>
      </c>
      <c r="Q37" s="47"/>
      <c r="R37" s="17">
        <f>IFERROR(VLOOKUP(Q37,таблица!$A$3:$B$50,2,FALSE),0)</f>
        <v>0</v>
      </c>
      <c r="S37" s="25"/>
      <c r="T37" s="18">
        <f>IFERROR(VLOOKUP(S37,таблица!$A$3:$B$50,2,FALSE),0)</f>
        <v>0</v>
      </c>
      <c r="U37" s="25"/>
      <c r="V37" s="18">
        <f>IFERROR(VLOOKUP(U37,таблица!$A$3:$B$50,2,FALSE),0)</f>
        <v>0</v>
      </c>
      <c r="W37" s="19"/>
      <c r="X37" s="14">
        <f>IFERROR(VLOOKUP(W37,таблица!$A$3:$B$50,2,FALSE),0)</f>
        <v>0</v>
      </c>
      <c r="Y37" s="19"/>
      <c r="Z37" s="14">
        <f>IFERROR(VLOOKUP(Y37,таблица!$A$3:$B$50,2,FALSE),0)</f>
        <v>0</v>
      </c>
      <c r="AA37" s="24"/>
      <c r="AB37" s="15">
        <f>IFERROR(VLOOKUP(AA37,таблица!$A$3:$B$50,2,FALSE),0)</f>
        <v>0</v>
      </c>
      <c r="AC37" s="24"/>
      <c r="AD37" s="15">
        <f>IFERROR(VLOOKUP(AC37,таблица!$A$3:$B$50,2,FALSE),0)</f>
        <v>0</v>
      </c>
      <c r="AE37" s="26"/>
      <c r="AF37" s="16">
        <f>IFERROR(VLOOKUP(AE37,таблица!$A$3:$B$50,2,FALSE),0)</f>
        <v>0</v>
      </c>
      <c r="AG37" s="26"/>
      <c r="AH37" s="16">
        <f>IFERROR(VLOOKUP(AG37,таблица!$A$3:$B$50,2,FALSE),0)</f>
        <v>0</v>
      </c>
      <c r="AI37" s="30"/>
      <c r="AJ37" s="17">
        <f>IFERROR(VLOOKUP(AI37,таблица!$A$3:$B$50,2,FALSE),0)</f>
        <v>0</v>
      </c>
      <c r="AK37" s="30"/>
      <c r="AL37" s="17">
        <f>IFERROR(VLOOKUP(AK37,таблица!$A$3:$B$50,2,FALSE),0)</f>
        <v>0</v>
      </c>
      <c r="AM37" s="49">
        <f>SUM(D37,H37,L37,N37,P37,R37,T37,V37,AB37,AD37,AH37,AJ37)</f>
        <v>0</v>
      </c>
      <c r="AN37" s="22">
        <f t="shared" si="0"/>
        <v>0</v>
      </c>
      <c r="AO37" s="23">
        <f t="shared" si="1"/>
        <v>1</v>
      </c>
      <c r="AP37" s="28">
        <v>41</v>
      </c>
    </row>
    <row r="38" spans="1:42" ht="21" customHeight="1" x14ac:dyDescent="0.25">
      <c r="A38" s="3">
        <v>28</v>
      </c>
      <c r="B38" s="28">
        <v>42</v>
      </c>
      <c r="C38" s="27"/>
      <c r="D38" s="14">
        <f>IFERROR(VLOOKUP(C38,таблица!$A$3:$B$50,2,FALSE),0)</f>
        <v>0</v>
      </c>
      <c r="E38" s="19"/>
      <c r="F38" s="14">
        <f>IFERROR(VLOOKUP(E38,таблица!$A$3:$B$50,2,FALSE),0)</f>
        <v>0</v>
      </c>
      <c r="G38" s="24"/>
      <c r="H38" s="15">
        <f>IFERROR(VLOOKUP(G38,таблица!$A$3:$B$50,2,FALSE),0)</f>
        <v>0</v>
      </c>
      <c r="I38" s="24"/>
      <c r="J38" s="15">
        <f>IFERROR(VLOOKUP(I38,таблица!$A$3:$B$50,2,FALSE),0)</f>
        <v>0</v>
      </c>
      <c r="K38" s="26"/>
      <c r="L38" s="16">
        <f>IFERROR(VLOOKUP(K38,таблица!$A$3:$B$50,2,FALSE),0)</f>
        <v>0</v>
      </c>
      <c r="M38" s="26"/>
      <c r="N38" s="16">
        <f>IFERROR(VLOOKUP(M38,таблица!$A$3:$B$50,2,FALSE),0)</f>
        <v>0</v>
      </c>
      <c r="O38" s="47"/>
      <c r="P38" s="17">
        <f>IFERROR(VLOOKUP(O38,таблица!$A$3:$B$50,2,FALSE),0)</f>
        <v>0</v>
      </c>
      <c r="Q38" s="47"/>
      <c r="R38" s="17">
        <f>IFERROR(VLOOKUP(Q38,таблица!$A$3:$B$50,2,FALSE),0)</f>
        <v>0</v>
      </c>
      <c r="S38" s="25"/>
      <c r="T38" s="18">
        <f>IFERROR(VLOOKUP(S38,таблица!$A$3:$B$50,2,FALSE),0)</f>
        <v>0</v>
      </c>
      <c r="U38" s="25"/>
      <c r="V38" s="18">
        <f>IFERROR(VLOOKUP(U38,таблица!$A$3:$B$50,2,FALSE),0)</f>
        <v>0</v>
      </c>
      <c r="W38" s="19"/>
      <c r="X38" s="14">
        <f>IFERROR(VLOOKUP(W38,таблица!$A$3:$B$50,2,FALSE),0)</f>
        <v>0</v>
      </c>
      <c r="Y38" s="19"/>
      <c r="Z38" s="14">
        <f>IFERROR(VLOOKUP(Y38,таблица!$A$3:$B$50,2,FALSE),0)</f>
        <v>0</v>
      </c>
      <c r="AA38" s="24"/>
      <c r="AB38" s="15">
        <f>IFERROR(VLOOKUP(AA38,таблица!$A$3:$B$50,2,FALSE),0)</f>
        <v>0</v>
      </c>
      <c r="AC38" s="24"/>
      <c r="AD38" s="15">
        <f>IFERROR(VLOOKUP(AC38,таблица!$A$3:$B$50,2,FALSE),0)</f>
        <v>0</v>
      </c>
      <c r="AE38" s="26"/>
      <c r="AF38" s="16">
        <f>IFERROR(VLOOKUP(AE38,таблица!$A$3:$B$50,2,FALSE),0)</f>
        <v>0</v>
      </c>
      <c r="AG38" s="26"/>
      <c r="AH38" s="16">
        <f>IFERROR(VLOOKUP(AG38,таблица!$A$3:$B$50,2,FALSE),0)</f>
        <v>0</v>
      </c>
      <c r="AI38" s="30"/>
      <c r="AJ38" s="17">
        <f>IFERROR(VLOOKUP(AI38,таблица!$A$3:$B$50,2,FALSE),0)</f>
        <v>0</v>
      </c>
      <c r="AK38" s="30"/>
      <c r="AL38" s="17">
        <f>IFERROR(VLOOKUP(AK38,таблица!$A$3:$B$50,2,FALSE),0)</f>
        <v>0</v>
      </c>
      <c r="AM38" s="49">
        <f>SUM(D38,F38,J38,L38,N38,V38,X38,Z38,AB38,AD38,AJ38,AL38)</f>
        <v>0</v>
      </c>
      <c r="AN38" s="22">
        <f t="shared" si="0"/>
        <v>0</v>
      </c>
      <c r="AO38" s="23">
        <f t="shared" si="1"/>
        <v>1</v>
      </c>
      <c r="AP38" s="28">
        <v>42</v>
      </c>
    </row>
    <row r="39" spans="1:42" ht="21" customHeight="1" x14ac:dyDescent="0.25">
      <c r="A39" s="3">
        <v>29</v>
      </c>
      <c r="B39" s="28">
        <v>43</v>
      </c>
      <c r="C39" s="27"/>
      <c r="D39" s="14">
        <f>IFERROR(VLOOKUP(C39,таблица!$A$3:$B$50,2,FALSE),0)</f>
        <v>0</v>
      </c>
      <c r="E39" s="19"/>
      <c r="F39" s="14">
        <f>IFERROR(VLOOKUP(E39,таблица!$A$3:$B$50,2,FALSE),0)</f>
        <v>0</v>
      </c>
      <c r="G39" s="24"/>
      <c r="H39" s="15">
        <f>IFERROR(VLOOKUP(G39,таблица!$A$3:$B$50,2,FALSE),0)</f>
        <v>0</v>
      </c>
      <c r="I39" s="24"/>
      <c r="J39" s="15">
        <f>IFERROR(VLOOKUP(I39,таблица!$A$3:$B$50,2,FALSE),0)</f>
        <v>0</v>
      </c>
      <c r="K39" s="26"/>
      <c r="L39" s="16">
        <f>IFERROR(VLOOKUP(K39,таблица!$A$3:$B$50,2,FALSE),0)</f>
        <v>0</v>
      </c>
      <c r="M39" s="26"/>
      <c r="N39" s="16">
        <f>IFERROR(VLOOKUP(M39,таблица!$A$3:$B$50,2,FALSE),0)</f>
        <v>0</v>
      </c>
      <c r="O39" s="47"/>
      <c r="P39" s="17">
        <f>IFERROR(VLOOKUP(O39,таблица!$A$3:$B$50,2,FALSE),0)</f>
        <v>0</v>
      </c>
      <c r="Q39" s="47"/>
      <c r="R39" s="17">
        <f>IFERROR(VLOOKUP(Q39,таблица!$A$3:$B$50,2,FALSE),0)</f>
        <v>0</v>
      </c>
      <c r="S39" s="25"/>
      <c r="T39" s="18">
        <f>IFERROR(VLOOKUP(S39,таблица!$A$3:$B$50,2,FALSE),0)</f>
        <v>0</v>
      </c>
      <c r="U39" s="25"/>
      <c r="V39" s="18">
        <f>IFERROR(VLOOKUP(U39,таблица!$A$3:$B$50,2,FALSE),0)</f>
        <v>0</v>
      </c>
      <c r="W39" s="19"/>
      <c r="X39" s="14">
        <f>IFERROR(VLOOKUP(W39,таблица!$A$3:$B$50,2,FALSE),0)</f>
        <v>0</v>
      </c>
      <c r="Y39" s="19"/>
      <c r="Z39" s="14">
        <f>IFERROR(VLOOKUP(Y39,таблица!$A$3:$B$50,2,FALSE),0)</f>
        <v>0</v>
      </c>
      <c r="AA39" s="24"/>
      <c r="AB39" s="15">
        <f>IFERROR(VLOOKUP(AA39,таблица!$A$3:$B$50,2,FALSE),0)</f>
        <v>0</v>
      </c>
      <c r="AC39" s="24"/>
      <c r="AD39" s="15">
        <f>IFERROR(VLOOKUP(AC39,таблица!$A$3:$B$50,2,FALSE),0)</f>
        <v>0</v>
      </c>
      <c r="AE39" s="26"/>
      <c r="AF39" s="16">
        <f>IFERROR(VLOOKUP(AE39,таблица!$A$3:$B$50,2,FALSE),0)</f>
        <v>0</v>
      </c>
      <c r="AG39" s="26"/>
      <c r="AH39" s="16">
        <f>IFERROR(VLOOKUP(AG39,таблица!$A$3:$B$50,2,FALSE),0)</f>
        <v>0</v>
      </c>
      <c r="AI39" s="30"/>
      <c r="AJ39" s="17">
        <f>IFERROR(VLOOKUP(AI39,таблица!$A$3:$B$50,2,FALSE),0)</f>
        <v>0</v>
      </c>
      <c r="AK39" s="30"/>
      <c r="AL39" s="17">
        <f>IFERROR(VLOOKUP(AK39,таблица!$A$3:$B$50,2,FALSE),0)</f>
        <v>0</v>
      </c>
      <c r="AM39" s="49">
        <f>SUM(F39,H39,J39,L39,N39,P39,R39,T39,V39,X39,AB39,AD39)</f>
        <v>0</v>
      </c>
      <c r="AN39" s="22">
        <f t="shared" si="0"/>
        <v>0</v>
      </c>
      <c r="AO39" s="23">
        <f t="shared" si="1"/>
        <v>1</v>
      </c>
      <c r="AP39" s="28">
        <v>43</v>
      </c>
    </row>
    <row r="40" spans="1:42" ht="21" customHeight="1" x14ac:dyDescent="0.25">
      <c r="A40" s="3">
        <v>30</v>
      </c>
      <c r="B40" s="28">
        <v>44</v>
      </c>
      <c r="C40" s="27"/>
      <c r="D40" s="14">
        <f>IFERROR(VLOOKUP(C40,таблица!$A$3:$B$50,2,FALSE),0)</f>
        <v>0</v>
      </c>
      <c r="E40" s="19"/>
      <c r="F40" s="14">
        <f>IFERROR(VLOOKUP(E40,таблица!$A$3:$B$50,2,FALSE),0)</f>
        <v>0</v>
      </c>
      <c r="G40" s="24"/>
      <c r="H40" s="15">
        <f>IFERROR(VLOOKUP(G40,таблица!$A$3:$B$50,2,FALSE),0)</f>
        <v>0</v>
      </c>
      <c r="I40" s="24"/>
      <c r="J40" s="15">
        <f>IFERROR(VLOOKUP(I40,таблица!$A$3:$B$50,2,FALSE),0)</f>
        <v>0</v>
      </c>
      <c r="K40" s="26"/>
      <c r="L40" s="16">
        <f>IFERROR(VLOOKUP(K40,таблица!$A$3:$B$50,2,FALSE),0)</f>
        <v>0</v>
      </c>
      <c r="M40" s="26"/>
      <c r="N40" s="16">
        <f>IFERROR(VLOOKUP(M40,таблица!$A$3:$B$50,2,FALSE),0)</f>
        <v>0</v>
      </c>
      <c r="O40" s="47"/>
      <c r="P40" s="17">
        <f>IFERROR(VLOOKUP(O40,таблица!$A$3:$B$50,2,FALSE),0)</f>
        <v>0</v>
      </c>
      <c r="Q40" s="47"/>
      <c r="R40" s="17">
        <f>IFERROR(VLOOKUP(Q40,таблица!$A$3:$B$50,2,FALSE),0)</f>
        <v>0</v>
      </c>
      <c r="S40" s="25"/>
      <c r="T40" s="18">
        <f>IFERROR(VLOOKUP(S40,таблица!$A$3:$B$50,2,FALSE),0)</f>
        <v>0</v>
      </c>
      <c r="U40" s="25"/>
      <c r="V40" s="18">
        <f>IFERROR(VLOOKUP(U40,таблица!$A$3:$B$50,2,FALSE),0)</f>
        <v>0</v>
      </c>
      <c r="W40" s="19"/>
      <c r="X40" s="14">
        <f>IFERROR(VLOOKUP(W40,таблица!$A$3:$B$50,2,FALSE),0)</f>
        <v>0</v>
      </c>
      <c r="Y40" s="19"/>
      <c r="Z40" s="14">
        <f>IFERROR(VLOOKUP(Y40,таблица!$A$3:$B$50,2,FALSE),0)</f>
        <v>0</v>
      </c>
      <c r="AA40" s="24"/>
      <c r="AB40" s="15">
        <f>IFERROR(VLOOKUP(AA40,таблица!$A$3:$B$50,2,FALSE),0)</f>
        <v>0</v>
      </c>
      <c r="AC40" s="24"/>
      <c r="AD40" s="15">
        <f>IFERROR(VLOOKUP(AC40,таблица!$A$3:$B$50,2,FALSE),0)</f>
        <v>0</v>
      </c>
      <c r="AE40" s="26"/>
      <c r="AF40" s="16">
        <f>IFERROR(VLOOKUP(AE40,таблица!$A$3:$B$50,2,FALSE),0)</f>
        <v>0</v>
      </c>
      <c r="AG40" s="26"/>
      <c r="AH40" s="16">
        <f>IFERROR(VLOOKUP(AG40,таблица!$A$3:$B$50,2,FALSE),0)</f>
        <v>0</v>
      </c>
      <c r="AI40" s="30"/>
      <c r="AJ40" s="17">
        <f>IFERROR(VLOOKUP(AI40,таблица!$A$3:$B$50,2,FALSE),0)</f>
        <v>0</v>
      </c>
      <c r="AK40" s="30"/>
      <c r="AL40" s="17">
        <f>IFERROR(VLOOKUP(AK40,таблица!$A$3:$B$50,2,FALSE),0)</f>
        <v>0</v>
      </c>
      <c r="AM40" s="49">
        <f>SUM(D40,F40,P40,R40,T40,V40,X40,Z40,AB40,AD40,AF40,AH40)</f>
        <v>0</v>
      </c>
      <c r="AN40" s="22">
        <f t="shared" si="0"/>
        <v>0</v>
      </c>
      <c r="AO40" s="23">
        <f t="shared" si="1"/>
        <v>1</v>
      </c>
      <c r="AP40" s="28">
        <v>44</v>
      </c>
    </row>
    <row r="41" spans="1:42" ht="21" customHeight="1" x14ac:dyDescent="0.25">
      <c r="A41" s="3">
        <v>31</v>
      </c>
      <c r="B41" s="28">
        <v>45</v>
      </c>
      <c r="C41" s="27"/>
      <c r="D41" s="14">
        <f>IFERROR(VLOOKUP(C41,таблица!$A$3:$B$50,2,FALSE),0)</f>
        <v>0</v>
      </c>
      <c r="E41" s="19"/>
      <c r="F41" s="14">
        <f>IFERROR(VLOOKUP(E41,таблица!$A$3:$B$50,2,FALSE),0)</f>
        <v>0</v>
      </c>
      <c r="G41" s="24"/>
      <c r="H41" s="15">
        <f>IFERROR(VLOOKUP(G41,таблица!$A$3:$B$50,2,FALSE),0)</f>
        <v>0</v>
      </c>
      <c r="I41" s="24"/>
      <c r="J41" s="15">
        <f>IFERROR(VLOOKUP(I41,таблица!$A$3:$B$50,2,FALSE),0)</f>
        <v>0</v>
      </c>
      <c r="K41" s="26"/>
      <c r="L41" s="16">
        <f>IFERROR(VLOOKUP(K41,таблица!$A$3:$B$50,2,FALSE),0)</f>
        <v>0</v>
      </c>
      <c r="M41" s="26"/>
      <c r="N41" s="16">
        <f>IFERROR(VLOOKUP(M41,таблица!$A$3:$B$50,2,FALSE),0)</f>
        <v>0</v>
      </c>
      <c r="O41" s="47"/>
      <c r="P41" s="17">
        <f>IFERROR(VLOOKUP(O41,таблица!$A$3:$B$50,2,FALSE),0)</f>
        <v>0</v>
      </c>
      <c r="Q41" s="47"/>
      <c r="R41" s="17">
        <f>IFERROR(VLOOKUP(Q41,таблица!$A$3:$B$50,2,FALSE),0)</f>
        <v>0</v>
      </c>
      <c r="S41" s="25"/>
      <c r="T41" s="18">
        <f>IFERROR(VLOOKUP(S41,таблица!$A$3:$B$50,2,FALSE),0)</f>
        <v>0</v>
      </c>
      <c r="U41" s="25"/>
      <c r="V41" s="18">
        <f>IFERROR(VLOOKUP(U41,таблица!$A$3:$B$50,2,FALSE),0)</f>
        <v>0</v>
      </c>
      <c r="W41" s="19"/>
      <c r="X41" s="14">
        <f>IFERROR(VLOOKUP(W41,таблица!$A$3:$B$50,2,FALSE),0)</f>
        <v>0</v>
      </c>
      <c r="Y41" s="19"/>
      <c r="Z41" s="14">
        <f>IFERROR(VLOOKUP(Y41,таблица!$A$3:$B$50,2,FALSE),0)</f>
        <v>0</v>
      </c>
      <c r="AA41" s="24"/>
      <c r="AB41" s="15">
        <f>IFERROR(VLOOKUP(AA41,таблица!$A$3:$B$50,2,FALSE),0)</f>
        <v>0</v>
      </c>
      <c r="AC41" s="24"/>
      <c r="AD41" s="15">
        <f>IFERROR(VLOOKUP(AC41,таблица!$A$3:$B$50,2,FALSE),0)</f>
        <v>0</v>
      </c>
      <c r="AE41" s="26"/>
      <c r="AF41" s="16">
        <f>IFERROR(VLOOKUP(AE41,таблица!$A$3:$B$50,2,FALSE),0)</f>
        <v>0</v>
      </c>
      <c r="AG41" s="26"/>
      <c r="AH41" s="16">
        <f>IFERROR(VLOOKUP(AG41,таблица!$A$3:$B$50,2,FALSE),0)</f>
        <v>0</v>
      </c>
      <c r="AI41" s="30"/>
      <c r="AJ41" s="17">
        <f>IFERROR(VLOOKUP(AI41,таблица!$A$3:$B$50,2,FALSE),0)</f>
        <v>0</v>
      </c>
      <c r="AK41" s="30"/>
      <c r="AL41" s="17">
        <f>IFERROR(VLOOKUP(AK41,таблица!$A$3:$B$50,2,FALSE),0)</f>
        <v>0</v>
      </c>
      <c r="AM41" s="49">
        <f>SUM(D41,F41,J41,L41,N41,T41,V41,X41,Z41,AB41,AD41,AL41)</f>
        <v>0</v>
      </c>
      <c r="AN41" s="22">
        <f t="shared" si="0"/>
        <v>0</v>
      </c>
      <c r="AO41" s="23">
        <f t="shared" si="1"/>
        <v>1</v>
      </c>
      <c r="AP41" s="28">
        <v>45</v>
      </c>
    </row>
    <row r="42" spans="1:42" ht="21" customHeight="1" x14ac:dyDescent="0.25">
      <c r="A42" s="3">
        <v>32</v>
      </c>
      <c r="B42" s="28">
        <v>46</v>
      </c>
      <c r="C42" s="27"/>
      <c r="D42" s="14">
        <f>IFERROR(VLOOKUP(C42,таблица!$A$3:$B$50,2,FALSE),0)</f>
        <v>0</v>
      </c>
      <c r="E42" s="19"/>
      <c r="F42" s="14">
        <f>IFERROR(VLOOKUP(E42,таблица!$A$3:$B$50,2,FALSE),0)</f>
        <v>0</v>
      </c>
      <c r="G42" s="24"/>
      <c r="H42" s="15">
        <f>IFERROR(VLOOKUP(G42,таблица!$A$3:$B$50,2,FALSE),0)</f>
        <v>0</v>
      </c>
      <c r="I42" s="24"/>
      <c r="J42" s="15">
        <f>IFERROR(VLOOKUP(I42,таблица!$A$3:$B$50,2,FALSE),0)</f>
        <v>0</v>
      </c>
      <c r="K42" s="26"/>
      <c r="L42" s="16">
        <f>IFERROR(VLOOKUP(K42,таблица!$A$3:$B$50,2,FALSE),0)</f>
        <v>0</v>
      </c>
      <c r="M42" s="26"/>
      <c r="N42" s="16">
        <f>IFERROR(VLOOKUP(M42,таблица!$A$3:$B$50,2,FALSE),0)</f>
        <v>0</v>
      </c>
      <c r="O42" s="47"/>
      <c r="P42" s="17">
        <f>IFERROR(VLOOKUP(O42,таблица!$A$3:$B$50,2,FALSE),0)</f>
        <v>0</v>
      </c>
      <c r="Q42" s="47"/>
      <c r="R42" s="17">
        <f>IFERROR(VLOOKUP(Q42,таблица!$A$3:$B$50,2,FALSE),0)</f>
        <v>0</v>
      </c>
      <c r="S42" s="25"/>
      <c r="T42" s="18">
        <f>IFERROR(VLOOKUP(S42,таблица!$A$3:$B$50,2,FALSE),0)</f>
        <v>0</v>
      </c>
      <c r="U42" s="25"/>
      <c r="V42" s="18">
        <f>IFERROR(VLOOKUP(U42,таблица!$A$3:$B$50,2,FALSE),0)</f>
        <v>0</v>
      </c>
      <c r="W42" s="19"/>
      <c r="X42" s="14">
        <f>IFERROR(VLOOKUP(W42,таблица!$A$3:$B$50,2,FALSE),0)</f>
        <v>0</v>
      </c>
      <c r="Y42" s="19"/>
      <c r="Z42" s="14">
        <f>IFERROR(VLOOKUP(Y42,таблица!$A$3:$B$50,2,FALSE),0)</f>
        <v>0</v>
      </c>
      <c r="AA42" s="24"/>
      <c r="AB42" s="15">
        <f>IFERROR(VLOOKUP(AA42,таблица!$A$3:$B$50,2,FALSE),0)</f>
        <v>0</v>
      </c>
      <c r="AC42" s="24"/>
      <c r="AD42" s="15">
        <f>IFERROR(VLOOKUP(AC42,таблица!$A$3:$B$50,2,FALSE),0)</f>
        <v>0</v>
      </c>
      <c r="AE42" s="26"/>
      <c r="AF42" s="16">
        <f>IFERROR(VLOOKUP(AE42,таблица!$A$3:$B$50,2,FALSE),0)</f>
        <v>0</v>
      </c>
      <c r="AG42" s="26"/>
      <c r="AH42" s="16">
        <f>IFERROR(VLOOKUP(AG42,таблица!$A$3:$B$50,2,FALSE),0)</f>
        <v>0</v>
      </c>
      <c r="AI42" s="30"/>
      <c r="AJ42" s="17">
        <f>IFERROR(VLOOKUP(AI42,таблица!$A$3:$B$50,2,FALSE),0)</f>
        <v>0</v>
      </c>
      <c r="AK42" s="30"/>
      <c r="AL42" s="17">
        <f>IFERROR(VLOOKUP(AK42,таблица!$A$3:$B$50,2,FALSE),0)</f>
        <v>0</v>
      </c>
      <c r="AM42" s="49">
        <f>SUM(D42,H42,J42,R42,T42,V42,X42,Z42,AB42,AD42,AJ42,AL42)</f>
        <v>0</v>
      </c>
      <c r="AN42" s="22">
        <f t="shared" si="0"/>
        <v>0</v>
      </c>
      <c r="AO42" s="23">
        <f t="shared" si="1"/>
        <v>1</v>
      </c>
      <c r="AP42" s="28">
        <v>46</v>
      </c>
    </row>
    <row r="43" spans="1:42" ht="21" customHeight="1" x14ac:dyDescent="0.25">
      <c r="A43" s="3">
        <v>33</v>
      </c>
      <c r="B43" s="28">
        <v>47</v>
      </c>
      <c r="C43" s="27"/>
      <c r="D43" s="14">
        <f>IFERROR(VLOOKUP(C43,таблица!$A$3:$B$50,2,FALSE),0)</f>
        <v>0</v>
      </c>
      <c r="E43" s="19"/>
      <c r="F43" s="14">
        <f>IFERROR(VLOOKUP(E43,таблица!$A$3:$B$50,2,FALSE),0)</f>
        <v>0</v>
      </c>
      <c r="G43" s="24"/>
      <c r="H43" s="15">
        <f>IFERROR(VLOOKUP(G43,таблица!$A$3:$B$50,2,FALSE),0)</f>
        <v>0</v>
      </c>
      <c r="I43" s="24"/>
      <c r="J43" s="15">
        <f>IFERROR(VLOOKUP(I43,таблица!$A$3:$B$50,2,FALSE),0)</f>
        <v>0</v>
      </c>
      <c r="K43" s="26"/>
      <c r="L43" s="16">
        <f>IFERROR(VLOOKUP(K43,таблица!$A$3:$B$50,2,FALSE),0)</f>
        <v>0</v>
      </c>
      <c r="M43" s="26"/>
      <c r="N43" s="16">
        <f>IFERROR(VLOOKUP(M43,таблица!$A$3:$B$50,2,FALSE),0)</f>
        <v>0</v>
      </c>
      <c r="O43" s="47"/>
      <c r="P43" s="17">
        <f>IFERROR(VLOOKUP(O43,таблица!$A$3:$B$50,2,FALSE),0)</f>
        <v>0</v>
      </c>
      <c r="Q43" s="47"/>
      <c r="R43" s="17">
        <f>IFERROR(VLOOKUP(Q43,таблица!$A$3:$B$50,2,FALSE),0)</f>
        <v>0</v>
      </c>
      <c r="S43" s="25"/>
      <c r="T43" s="18">
        <f>IFERROR(VLOOKUP(S43,таблица!$A$3:$B$50,2,FALSE),0)</f>
        <v>0</v>
      </c>
      <c r="U43" s="25"/>
      <c r="V43" s="18">
        <f>IFERROR(VLOOKUP(U43,таблица!$A$3:$B$50,2,FALSE),0)</f>
        <v>0</v>
      </c>
      <c r="W43" s="19"/>
      <c r="X43" s="14">
        <f>IFERROR(VLOOKUP(W43,таблица!$A$3:$B$50,2,FALSE),0)</f>
        <v>0</v>
      </c>
      <c r="Y43" s="19"/>
      <c r="Z43" s="14">
        <f>IFERROR(VLOOKUP(Y43,таблица!$A$3:$B$50,2,FALSE),0)</f>
        <v>0</v>
      </c>
      <c r="AA43" s="24"/>
      <c r="AB43" s="15">
        <f>IFERROR(VLOOKUP(AA43,таблица!$A$3:$B$50,2,FALSE),0)</f>
        <v>0</v>
      </c>
      <c r="AC43" s="24"/>
      <c r="AD43" s="15">
        <f>IFERROR(VLOOKUP(AC43,таблица!$A$3:$B$50,2,FALSE),0)</f>
        <v>0</v>
      </c>
      <c r="AE43" s="26"/>
      <c r="AF43" s="16">
        <f>IFERROR(VLOOKUP(AE43,таблица!$A$3:$B$50,2,FALSE),0)</f>
        <v>0</v>
      </c>
      <c r="AG43" s="26"/>
      <c r="AH43" s="16">
        <f>IFERROR(VLOOKUP(AG43,таблица!$A$3:$B$50,2,FALSE),0)</f>
        <v>0</v>
      </c>
      <c r="AI43" s="30"/>
      <c r="AJ43" s="17">
        <f>IFERROR(VLOOKUP(AI43,таблица!$A$3:$B$50,2,FALSE),0)</f>
        <v>0</v>
      </c>
      <c r="AK43" s="30"/>
      <c r="AL43" s="17">
        <f>IFERROR(VLOOKUP(AK43,таблица!$A$3:$B$50,2,FALSE),0)</f>
        <v>0</v>
      </c>
      <c r="AM43" s="49">
        <f>SUM(D43,F43,J43,L43,N43,P43,R43,T43,V43,X43,Z43,AB43)</f>
        <v>0</v>
      </c>
      <c r="AN43" s="22">
        <f t="shared" si="0"/>
        <v>0</v>
      </c>
      <c r="AO43" s="23">
        <f t="shared" si="1"/>
        <v>1</v>
      </c>
      <c r="AP43" s="28">
        <v>47</v>
      </c>
    </row>
    <row r="44" spans="1:42" ht="21" customHeight="1" x14ac:dyDescent="0.25">
      <c r="A44" s="3">
        <v>34</v>
      </c>
      <c r="B44" s="28">
        <v>48</v>
      </c>
      <c r="C44" s="27"/>
      <c r="D44" s="14">
        <f>IFERROR(VLOOKUP(C44,таблица!$A$3:$B$50,2,FALSE),0)</f>
        <v>0</v>
      </c>
      <c r="E44" s="19"/>
      <c r="F44" s="14">
        <f>IFERROR(VLOOKUP(E44,таблица!$A$3:$B$50,2,FALSE),0)</f>
        <v>0</v>
      </c>
      <c r="G44" s="24"/>
      <c r="H44" s="15">
        <f>IFERROR(VLOOKUP(G44,таблица!$A$3:$B$50,2,FALSE),0)</f>
        <v>0</v>
      </c>
      <c r="I44" s="24"/>
      <c r="J44" s="15">
        <f>IFERROR(VLOOKUP(I44,таблица!$A$3:$B$50,2,FALSE),0)</f>
        <v>0</v>
      </c>
      <c r="K44" s="26"/>
      <c r="L44" s="16">
        <f>IFERROR(VLOOKUP(K44,таблица!$A$3:$B$50,2,FALSE),0)</f>
        <v>0</v>
      </c>
      <c r="M44" s="26"/>
      <c r="N44" s="16">
        <f>IFERROR(VLOOKUP(M44,таблица!$A$3:$B$50,2,FALSE),0)</f>
        <v>0</v>
      </c>
      <c r="O44" s="47"/>
      <c r="P44" s="17">
        <f>IFERROR(VLOOKUP(O44,таблица!$A$3:$B$50,2,FALSE),0)</f>
        <v>0</v>
      </c>
      <c r="Q44" s="47"/>
      <c r="R44" s="17">
        <f>IFERROR(VLOOKUP(Q44,таблица!$A$3:$B$50,2,FALSE),0)</f>
        <v>0</v>
      </c>
      <c r="S44" s="25"/>
      <c r="T44" s="18">
        <f>IFERROR(VLOOKUP(S44,таблица!$A$3:$B$50,2,FALSE),0)</f>
        <v>0</v>
      </c>
      <c r="U44" s="25"/>
      <c r="V44" s="18">
        <f>IFERROR(VLOOKUP(U44,таблица!$A$3:$B$50,2,FALSE),0)</f>
        <v>0</v>
      </c>
      <c r="W44" s="19"/>
      <c r="X44" s="14">
        <f>IFERROR(VLOOKUP(W44,таблица!$A$3:$B$50,2,FALSE),0)</f>
        <v>0</v>
      </c>
      <c r="Y44" s="19"/>
      <c r="Z44" s="14">
        <f>IFERROR(VLOOKUP(Y44,таблица!$A$3:$B$50,2,FALSE),0)</f>
        <v>0</v>
      </c>
      <c r="AA44" s="24"/>
      <c r="AB44" s="15">
        <f>IFERROR(VLOOKUP(AA44,таблица!$A$3:$B$50,2,FALSE),0)</f>
        <v>0</v>
      </c>
      <c r="AC44" s="24"/>
      <c r="AD44" s="15">
        <f>IFERROR(VLOOKUP(AC44,таблица!$A$3:$B$50,2,FALSE),0)</f>
        <v>0</v>
      </c>
      <c r="AE44" s="26"/>
      <c r="AF44" s="16">
        <f>IFERROR(VLOOKUP(AE44,таблица!$A$3:$B$50,2,FALSE),0)</f>
        <v>0</v>
      </c>
      <c r="AG44" s="26"/>
      <c r="AH44" s="16">
        <f>IFERROR(VLOOKUP(AG44,таблица!$A$3:$B$50,2,FALSE),0)</f>
        <v>0</v>
      </c>
      <c r="AI44" s="30"/>
      <c r="AJ44" s="17">
        <f>IFERROR(VLOOKUP(AI44,таблица!$A$3:$B$50,2,FALSE),0)</f>
        <v>0</v>
      </c>
      <c r="AK44" s="30"/>
      <c r="AL44" s="17">
        <f>IFERROR(VLOOKUP(AK44,таблица!$A$3:$B$50,2,FALSE),0)</f>
        <v>0</v>
      </c>
      <c r="AM44" s="49">
        <f>SUM(D44,F44,H44,J44,L44,N44,T44,V44,Z44,AB44,AD44,AL44)</f>
        <v>0</v>
      </c>
      <c r="AN44" s="22">
        <f t="shared" si="0"/>
        <v>0</v>
      </c>
      <c r="AO44" s="23">
        <f t="shared" si="1"/>
        <v>1</v>
      </c>
      <c r="AP44" s="28">
        <v>48</v>
      </c>
    </row>
    <row r="45" spans="1:42" ht="21" customHeight="1" x14ac:dyDescent="0.25">
      <c r="A45" s="3">
        <v>35</v>
      </c>
      <c r="B45" s="28">
        <v>49</v>
      </c>
      <c r="C45" s="27"/>
      <c r="D45" s="14">
        <f>IFERROR(VLOOKUP(C45,таблица!$A$3:$B$50,2,FALSE),0)</f>
        <v>0</v>
      </c>
      <c r="E45" s="19"/>
      <c r="F45" s="14">
        <f>IFERROR(VLOOKUP(E45,таблица!$A$3:$B$50,2,FALSE),0)</f>
        <v>0</v>
      </c>
      <c r="G45" s="24"/>
      <c r="H45" s="15">
        <f>IFERROR(VLOOKUP(G45,таблица!$A$3:$B$50,2,FALSE),0)</f>
        <v>0</v>
      </c>
      <c r="I45" s="24"/>
      <c r="J45" s="15">
        <f>IFERROR(VLOOKUP(I45,таблица!$A$3:$B$50,2,FALSE),0)</f>
        <v>0</v>
      </c>
      <c r="K45" s="26"/>
      <c r="L45" s="16">
        <f>IFERROR(VLOOKUP(K45,таблица!$A$3:$B$50,2,FALSE),0)</f>
        <v>0</v>
      </c>
      <c r="M45" s="26"/>
      <c r="N45" s="16">
        <f>IFERROR(VLOOKUP(M45,таблица!$A$3:$B$50,2,FALSE),0)</f>
        <v>0</v>
      </c>
      <c r="O45" s="47"/>
      <c r="P45" s="17">
        <f>IFERROR(VLOOKUP(O45,таблица!$A$3:$B$50,2,FALSE),0)</f>
        <v>0</v>
      </c>
      <c r="Q45" s="47"/>
      <c r="R45" s="17">
        <f>IFERROR(VLOOKUP(Q45,таблица!$A$3:$B$50,2,FALSE),0)</f>
        <v>0</v>
      </c>
      <c r="S45" s="25"/>
      <c r="T45" s="18">
        <f>IFERROR(VLOOKUP(S45,таблица!$A$3:$B$50,2,FALSE),0)</f>
        <v>0</v>
      </c>
      <c r="U45" s="25"/>
      <c r="V45" s="18">
        <f>IFERROR(VLOOKUP(U45,таблица!$A$3:$B$50,2,FALSE),0)</f>
        <v>0</v>
      </c>
      <c r="W45" s="19"/>
      <c r="X45" s="14">
        <f>IFERROR(VLOOKUP(W45,таблица!$A$3:$B$50,2,FALSE),0)</f>
        <v>0</v>
      </c>
      <c r="Y45" s="19"/>
      <c r="Z45" s="14">
        <f>IFERROR(VLOOKUP(Y45,таблица!$A$3:$B$50,2,FALSE),0)</f>
        <v>0</v>
      </c>
      <c r="AA45" s="24"/>
      <c r="AB45" s="15">
        <f>IFERROR(VLOOKUP(AA45,таблица!$A$3:$B$50,2,FALSE),0)</f>
        <v>0</v>
      </c>
      <c r="AC45" s="24"/>
      <c r="AD45" s="15">
        <f>IFERROR(VLOOKUP(AC45,таблица!$A$3:$B$50,2,FALSE),0)</f>
        <v>0</v>
      </c>
      <c r="AE45" s="26"/>
      <c r="AF45" s="16">
        <f>IFERROR(VLOOKUP(AE45,таблица!$A$3:$B$50,2,FALSE),0)</f>
        <v>0</v>
      </c>
      <c r="AG45" s="26"/>
      <c r="AH45" s="16">
        <f>IFERROR(VLOOKUP(AG45,таблица!$A$3:$B$50,2,FALSE),0)</f>
        <v>0</v>
      </c>
      <c r="AI45" s="30"/>
      <c r="AJ45" s="17">
        <f>IFERROR(VLOOKUP(AI45,таблица!$A$3:$B$50,2,FALSE),0)</f>
        <v>0</v>
      </c>
      <c r="AK45" s="30"/>
      <c r="AL45" s="17">
        <f>IFERROR(VLOOKUP(AK45,таблица!$A$3:$B$50,2,FALSE),0)</f>
        <v>0</v>
      </c>
      <c r="AM45" s="49">
        <f>SUM(D45,L45,N45,T45,X45,Z45,AB45,AD45,AF45,AH45,AJ45,AL45)</f>
        <v>0</v>
      </c>
      <c r="AN45" s="22">
        <f t="shared" si="0"/>
        <v>0</v>
      </c>
      <c r="AO45" s="23">
        <f t="shared" si="1"/>
        <v>1</v>
      </c>
      <c r="AP45" s="28">
        <v>49</v>
      </c>
    </row>
    <row r="46" spans="1:42" ht="21" customHeight="1" x14ac:dyDescent="0.25">
      <c r="A46" s="3">
        <v>36</v>
      </c>
      <c r="B46" s="28">
        <v>50</v>
      </c>
      <c r="C46" s="27"/>
      <c r="D46" s="14">
        <f>IFERROR(VLOOKUP(C46,таблица!$A$3:$B$50,2,FALSE),0)</f>
        <v>0</v>
      </c>
      <c r="E46" s="19"/>
      <c r="F46" s="14">
        <f>IFERROR(VLOOKUP(E46,таблица!$A$3:$B$50,2,FALSE),0)</f>
        <v>0</v>
      </c>
      <c r="G46" s="24"/>
      <c r="H46" s="15">
        <f>IFERROR(VLOOKUP(G46,таблица!$A$3:$B$50,2,FALSE),0)</f>
        <v>0</v>
      </c>
      <c r="I46" s="24"/>
      <c r="J46" s="15">
        <f>IFERROR(VLOOKUP(I46,таблица!$A$3:$B$50,2,FALSE),0)</f>
        <v>0</v>
      </c>
      <c r="K46" s="26"/>
      <c r="L46" s="16">
        <f>IFERROR(VLOOKUP(K46,таблица!$A$3:$B$50,2,FALSE),0)</f>
        <v>0</v>
      </c>
      <c r="M46" s="26"/>
      <c r="N46" s="16">
        <f>IFERROR(VLOOKUP(M46,таблица!$A$3:$B$50,2,FALSE),0)</f>
        <v>0</v>
      </c>
      <c r="O46" s="47"/>
      <c r="P46" s="17">
        <f>IFERROR(VLOOKUP(O46,таблица!$A$3:$B$50,2,FALSE),0)</f>
        <v>0</v>
      </c>
      <c r="Q46" s="47"/>
      <c r="R46" s="17">
        <f>IFERROR(VLOOKUP(Q46,таблица!$A$3:$B$50,2,FALSE),0)</f>
        <v>0</v>
      </c>
      <c r="S46" s="25"/>
      <c r="T46" s="18">
        <f>IFERROR(VLOOKUP(S46,таблица!$A$3:$B$50,2,FALSE),0)</f>
        <v>0</v>
      </c>
      <c r="U46" s="25"/>
      <c r="V46" s="18">
        <f>IFERROR(VLOOKUP(U46,таблица!$A$3:$B$50,2,FALSE),0)</f>
        <v>0</v>
      </c>
      <c r="W46" s="19"/>
      <c r="X46" s="14">
        <f>IFERROR(VLOOKUP(W46,таблица!$A$3:$B$50,2,FALSE),0)</f>
        <v>0</v>
      </c>
      <c r="Y46" s="19"/>
      <c r="Z46" s="14">
        <f>IFERROR(VLOOKUP(Y46,таблица!$A$3:$B$50,2,FALSE),0)</f>
        <v>0</v>
      </c>
      <c r="AA46" s="24"/>
      <c r="AB46" s="15">
        <f>IFERROR(VLOOKUP(AA46,таблица!$A$3:$B$50,2,FALSE),0)</f>
        <v>0</v>
      </c>
      <c r="AC46" s="24"/>
      <c r="AD46" s="15">
        <f>IFERROR(VLOOKUP(AC46,таблица!$A$3:$B$50,2,FALSE),0)</f>
        <v>0</v>
      </c>
      <c r="AE46" s="26"/>
      <c r="AF46" s="16">
        <f>IFERROR(VLOOKUP(AE46,таблица!$A$3:$B$50,2,FALSE),0)</f>
        <v>0</v>
      </c>
      <c r="AG46" s="26"/>
      <c r="AH46" s="16">
        <f>IFERROR(VLOOKUP(AG46,таблица!$A$3:$B$50,2,FALSE),0)</f>
        <v>0</v>
      </c>
      <c r="AI46" s="30"/>
      <c r="AJ46" s="17">
        <f>IFERROR(VLOOKUP(AI46,таблица!$A$3:$B$50,2,FALSE),0)</f>
        <v>0</v>
      </c>
      <c r="AK46" s="30"/>
      <c r="AL46" s="17">
        <f>IFERROR(VLOOKUP(AK46,таблица!$A$3:$B$50,2,FALSE),0)</f>
        <v>0</v>
      </c>
      <c r="AM46" s="49">
        <f>SUM(D46,H46,J46,L46,N46,T46,V46,X46,Z46,AB46,AD46,AJ46)</f>
        <v>0</v>
      </c>
      <c r="AN46" s="22">
        <f t="shared" si="0"/>
        <v>0</v>
      </c>
      <c r="AO46" s="23">
        <f t="shared" si="1"/>
        <v>1</v>
      </c>
      <c r="AP46" s="28">
        <v>50</v>
      </c>
    </row>
    <row r="47" spans="1:42" ht="21" customHeight="1" x14ac:dyDescent="0.25">
      <c r="A47" s="3">
        <v>37</v>
      </c>
      <c r="B47" s="28">
        <v>51</v>
      </c>
      <c r="C47" s="27"/>
      <c r="D47" s="14">
        <f>IFERROR(VLOOKUP(C47,таблица!$A$3:$B$50,2,FALSE),0)</f>
        <v>0</v>
      </c>
      <c r="E47" s="19"/>
      <c r="F47" s="14">
        <f>IFERROR(VLOOKUP(E47,таблица!$A$3:$B$50,2,FALSE),0)</f>
        <v>0</v>
      </c>
      <c r="G47" s="24"/>
      <c r="H47" s="15">
        <f>IFERROR(VLOOKUP(G47,таблица!$A$3:$B$50,2,FALSE),0)</f>
        <v>0</v>
      </c>
      <c r="I47" s="24"/>
      <c r="J47" s="15">
        <f>IFERROR(VLOOKUP(I47,таблица!$A$3:$B$50,2,FALSE),0)</f>
        <v>0</v>
      </c>
      <c r="K47" s="26"/>
      <c r="L47" s="16">
        <f>IFERROR(VLOOKUP(K47,таблица!$A$3:$B$50,2,FALSE),0)</f>
        <v>0</v>
      </c>
      <c r="M47" s="26"/>
      <c r="N47" s="16">
        <f>IFERROR(VLOOKUP(M47,таблица!$A$3:$B$50,2,FALSE),0)</f>
        <v>0</v>
      </c>
      <c r="O47" s="47"/>
      <c r="P47" s="17">
        <f>IFERROR(VLOOKUP(O47,таблица!$A$3:$B$50,2,FALSE),0)</f>
        <v>0</v>
      </c>
      <c r="Q47" s="47"/>
      <c r="R47" s="17">
        <f>IFERROR(VLOOKUP(Q47,таблица!$A$3:$B$50,2,FALSE),0)</f>
        <v>0</v>
      </c>
      <c r="S47" s="25"/>
      <c r="T47" s="18">
        <f>IFERROR(VLOOKUP(S47,таблица!$A$3:$B$50,2,FALSE),0)</f>
        <v>0</v>
      </c>
      <c r="U47" s="25"/>
      <c r="V47" s="18">
        <f>IFERROR(VLOOKUP(U47,таблица!$A$3:$B$50,2,FALSE),0)</f>
        <v>0</v>
      </c>
      <c r="W47" s="19"/>
      <c r="X47" s="14">
        <f>IFERROR(VLOOKUP(W47,таблица!$A$3:$B$50,2,FALSE),0)</f>
        <v>0</v>
      </c>
      <c r="Y47" s="19"/>
      <c r="Z47" s="14">
        <f>IFERROR(VLOOKUP(Y47,таблица!$A$3:$B$50,2,FALSE),0)</f>
        <v>0</v>
      </c>
      <c r="AA47" s="24"/>
      <c r="AB47" s="15">
        <f>IFERROR(VLOOKUP(AA47,таблица!$A$3:$B$50,2,FALSE),0)</f>
        <v>0</v>
      </c>
      <c r="AC47" s="24"/>
      <c r="AD47" s="15">
        <f>IFERROR(VLOOKUP(AC47,таблица!$A$3:$B$50,2,FALSE),0)</f>
        <v>0</v>
      </c>
      <c r="AE47" s="26"/>
      <c r="AF47" s="16">
        <f>IFERROR(VLOOKUP(AE47,таблица!$A$3:$B$50,2,FALSE),0)</f>
        <v>0</v>
      </c>
      <c r="AG47" s="26"/>
      <c r="AH47" s="16">
        <f>IFERROR(VLOOKUP(AG47,таблица!$A$3:$B$50,2,FALSE),0)</f>
        <v>0</v>
      </c>
      <c r="AI47" s="30"/>
      <c r="AJ47" s="17">
        <f>IFERROR(VLOOKUP(AI47,таблица!$A$3:$B$50,2,FALSE),0)</f>
        <v>0</v>
      </c>
      <c r="AK47" s="30"/>
      <c r="AL47" s="17">
        <f>IFERROR(VLOOKUP(AK47,таблица!$A$3:$B$50,2,FALSE),0)</f>
        <v>0</v>
      </c>
      <c r="AM47" s="49">
        <f>SUM(D47,F47,H47,J47,L47,N47,P47,R47,T47,V47,AJ47,AL47)</f>
        <v>0</v>
      </c>
      <c r="AN47" s="22">
        <f t="shared" si="0"/>
        <v>0</v>
      </c>
      <c r="AO47" s="23">
        <f t="shared" si="1"/>
        <v>1</v>
      </c>
      <c r="AP47" s="28">
        <v>51</v>
      </c>
    </row>
    <row r="48" spans="1:42" ht="21" customHeight="1" x14ac:dyDescent="0.25">
      <c r="A48" s="3">
        <v>38</v>
      </c>
      <c r="B48" s="28">
        <v>52</v>
      </c>
      <c r="C48" s="27"/>
      <c r="D48" s="14">
        <f>IFERROR(VLOOKUP(C48,таблица!$A$3:$B$50,2,FALSE),0)</f>
        <v>0</v>
      </c>
      <c r="E48" s="19"/>
      <c r="F48" s="14">
        <f>IFERROR(VLOOKUP(E48,таблица!$A$3:$B$50,2,FALSE),0)</f>
        <v>0</v>
      </c>
      <c r="G48" s="24"/>
      <c r="H48" s="15">
        <f>IFERROR(VLOOKUP(G48,таблица!$A$3:$B$50,2,FALSE),0)</f>
        <v>0</v>
      </c>
      <c r="I48" s="24"/>
      <c r="J48" s="15">
        <f>IFERROR(VLOOKUP(I48,таблица!$A$3:$B$50,2,FALSE),0)</f>
        <v>0</v>
      </c>
      <c r="K48" s="26"/>
      <c r="L48" s="16">
        <f>IFERROR(VLOOKUP(K48,таблица!$A$3:$B$50,2,FALSE),0)</f>
        <v>0</v>
      </c>
      <c r="M48" s="26"/>
      <c r="N48" s="16">
        <f>IFERROR(VLOOKUP(M48,таблица!$A$3:$B$50,2,FALSE),0)</f>
        <v>0</v>
      </c>
      <c r="O48" s="47"/>
      <c r="P48" s="17">
        <f>IFERROR(VLOOKUP(O48,таблица!$A$3:$B$50,2,FALSE),0)</f>
        <v>0</v>
      </c>
      <c r="Q48" s="47"/>
      <c r="R48" s="17">
        <f>IFERROR(VLOOKUP(Q48,таблица!$A$3:$B$50,2,FALSE),0)</f>
        <v>0</v>
      </c>
      <c r="S48" s="25"/>
      <c r="T48" s="18">
        <f>IFERROR(VLOOKUP(S48,таблица!$A$3:$B$50,2,FALSE),0)</f>
        <v>0</v>
      </c>
      <c r="U48" s="25"/>
      <c r="V48" s="18">
        <f>IFERROR(VLOOKUP(U48,таблица!$A$3:$B$50,2,FALSE),0)</f>
        <v>0</v>
      </c>
      <c r="W48" s="19"/>
      <c r="X48" s="14">
        <f>IFERROR(VLOOKUP(W48,таблица!$A$3:$B$50,2,FALSE),0)</f>
        <v>0</v>
      </c>
      <c r="Y48" s="19"/>
      <c r="Z48" s="14">
        <f>IFERROR(VLOOKUP(Y48,таблица!$A$3:$B$50,2,FALSE),0)</f>
        <v>0</v>
      </c>
      <c r="AA48" s="24"/>
      <c r="AB48" s="15">
        <f>IFERROR(VLOOKUP(AA48,таблица!$A$3:$B$50,2,FALSE),0)</f>
        <v>0</v>
      </c>
      <c r="AC48" s="24"/>
      <c r="AD48" s="15">
        <f>IFERROR(VLOOKUP(AC48,таблица!$A$3:$B$50,2,FALSE),0)</f>
        <v>0</v>
      </c>
      <c r="AE48" s="26"/>
      <c r="AF48" s="16">
        <f>IFERROR(VLOOKUP(AE48,таблица!$A$3:$B$50,2,FALSE),0)</f>
        <v>0</v>
      </c>
      <c r="AG48" s="26"/>
      <c r="AH48" s="16">
        <f>IFERROR(VLOOKUP(AG48,таблица!$A$3:$B$50,2,FALSE),0)</f>
        <v>0</v>
      </c>
      <c r="AI48" s="30"/>
      <c r="AJ48" s="17">
        <f>IFERROR(VLOOKUP(AI48,таблица!$A$3:$B$50,2,FALSE),0)</f>
        <v>0</v>
      </c>
      <c r="AK48" s="30"/>
      <c r="AL48" s="17">
        <f>IFERROR(VLOOKUP(AK48,таблица!$A$3:$B$50,2,FALSE),0)</f>
        <v>0</v>
      </c>
      <c r="AM48" s="49">
        <f>SUM(D48,F48,L48,N48,T48,X48,Z48,AB48,AF48,AH48,AJ48,AL48)</f>
        <v>0</v>
      </c>
      <c r="AN48" s="22">
        <f t="shared" si="0"/>
        <v>0</v>
      </c>
      <c r="AO48" s="23">
        <f t="shared" si="1"/>
        <v>1</v>
      </c>
      <c r="AP48" s="28">
        <v>52</v>
      </c>
    </row>
    <row r="49" spans="1:42" ht="21" customHeight="1" x14ac:dyDescent="0.25">
      <c r="A49" s="3">
        <v>39</v>
      </c>
      <c r="B49" s="28">
        <v>53</v>
      </c>
      <c r="C49" s="27"/>
      <c r="D49" s="14">
        <f>IFERROR(VLOOKUP(C49,таблица!$A$3:$B$50,2,FALSE),0)</f>
        <v>0</v>
      </c>
      <c r="E49" s="19"/>
      <c r="F49" s="14">
        <f>IFERROR(VLOOKUP(E49,таблица!$A$3:$B$50,2,FALSE),0)</f>
        <v>0</v>
      </c>
      <c r="G49" s="24"/>
      <c r="H49" s="15">
        <f>IFERROR(VLOOKUP(G49,таблица!$A$3:$B$50,2,FALSE),0)</f>
        <v>0</v>
      </c>
      <c r="I49" s="24"/>
      <c r="J49" s="15">
        <f>IFERROR(VLOOKUP(I49,таблица!$A$3:$B$50,2,FALSE),0)</f>
        <v>0</v>
      </c>
      <c r="K49" s="26"/>
      <c r="L49" s="16">
        <f>IFERROR(VLOOKUP(K49,таблица!$A$3:$B$50,2,FALSE),0)</f>
        <v>0</v>
      </c>
      <c r="M49" s="26"/>
      <c r="N49" s="16">
        <f>IFERROR(VLOOKUP(M49,таблица!$A$3:$B$50,2,FALSE),0)</f>
        <v>0</v>
      </c>
      <c r="O49" s="47"/>
      <c r="P49" s="17">
        <f>IFERROR(VLOOKUP(O49,таблица!$A$3:$B$50,2,FALSE),0)</f>
        <v>0</v>
      </c>
      <c r="Q49" s="47"/>
      <c r="R49" s="17">
        <f>IFERROR(VLOOKUP(Q49,таблица!$A$3:$B$50,2,FALSE),0)</f>
        <v>0</v>
      </c>
      <c r="S49" s="25"/>
      <c r="T49" s="18">
        <f>IFERROR(VLOOKUP(S49,таблица!$A$3:$B$50,2,FALSE),0)</f>
        <v>0</v>
      </c>
      <c r="U49" s="25"/>
      <c r="V49" s="18">
        <f>IFERROR(VLOOKUP(U49,таблица!$A$3:$B$50,2,FALSE),0)</f>
        <v>0</v>
      </c>
      <c r="W49" s="19"/>
      <c r="X49" s="14">
        <f>IFERROR(VLOOKUP(W49,таблица!$A$3:$B$50,2,FALSE),0)</f>
        <v>0</v>
      </c>
      <c r="Y49" s="19"/>
      <c r="Z49" s="14">
        <f>IFERROR(VLOOKUP(Y49,таблица!$A$3:$B$50,2,FALSE),0)</f>
        <v>0</v>
      </c>
      <c r="AA49" s="24"/>
      <c r="AB49" s="15">
        <f>IFERROR(VLOOKUP(AA49,таблица!$A$3:$B$50,2,FALSE),0)</f>
        <v>0</v>
      </c>
      <c r="AC49" s="24"/>
      <c r="AD49" s="15">
        <f>IFERROR(VLOOKUP(AC49,таблица!$A$3:$B$50,2,FALSE),0)</f>
        <v>0</v>
      </c>
      <c r="AE49" s="26"/>
      <c r="AF49" s="16">
        <f>IFERROR(VLOOKUP(AE49,таблица!$A$3:$B$50,2,FALSE),0)</f>
        <v>0</v>
      </c>
      <c r="AG49" s="26"/>
      <c r="AH49" s="16">
        <f>IFERROR(VLOOKUP(AG49,таблица!$A$3:$B$50,2,FALSE),0)</f>
        <v>0</v>
      </c>
      <c r="AI49" s="30"/>
      <c r="AJ49" s="17">
        <f>IFERROR(VLOOKUP(AI49,таблица!$A$3:$B$50,2,FALSE),0)</f>
        <v>0</v>
      </c>
      <c r="AK49" s="30"/>
      <c r="AL49" s="17">
        <f>IFERROR(VLOOKUP(AK49,таблица!$A$3:$B$50,2,FALSE),0)</f>
        <v>0</v>
      </c>
      <c r="AM49" s="49">
        <f>SUM(F49,H49,J49,L49,N49,R49,X49,Z49,AB49,AD49,AJ49,AL49)</f>
        <v>0</v>
      </c>
      <c r="AN49" s="22">
        <f t="shared" si="0"/>
        <v>0</v>
      </c>
      <c r="AO49" s="23">
        <f t="shared" si="1"/>
        <v>1</v>
      </c>
      <c r="AP49" s="28">
        <v>53</v>
      </c>
    </row>
    <row r="50" spans="1:42" ht="21" customHeight="1" x14ac:dyDescent="0.25">
      <c r="A50" s="3">
        <v>40</v>
      </c>
      <c r="B50" s="28">
        <v>55</v>
      </c>
      <c r="C50" s="27"/>
      <c r="D50" s="14">
        <f>IFERROR(VLOOKUP(C50,таблица!$A$3:$B$50,2,FALSE),0)</f>
        <v>0</v>
      </c>
      <c r="E50" s="19"/>
      <c r="F50" s="14">
        <f>IFERROR(VLOOKUP(E50,таблица!$A$3:$B$50,2,FALSE),0)</f>
        <v>0</v>
      </c>
      <c r="G50" s="24"/>
      <c r="H50" s="15">
        <f>IFERROR(VLOOKUP(G50,таблица!$A$3:$B$50,2,FALSE),0)</f>
        <v>0</v>
      </c>
      <c r="I50" s="24"/>
      <c r="J50" s="15">
        <f>IFERROR(VLOOKUP(I50,таблица!$A$3:$B$50,2,FALSE),0)</f>
        <v>0</v>
      </c>
      <c r="K50" s="26"/>
      <c r="L50" s="16">
        <f>IFERROR(VLOOKUP(K50,таблица!$A$3:$B$50,2,FALSE),0)</f>
        <v>0</v>
      </c>
      <c r="M50" s="26"/>
      <c r="N50" s="16">
        <f>IFERROR(VLOOKUP(M50,таблица!$A$3:$B$50,2,FALSE),0)</f>
        <v>0</v>
      </c>
      <c r="O50" s="47"/>
      <c r="P50" s="17">
        <f>IFERROR(VLOOKUP(O50,таблица!$A$3:$B$50,2,FALSE),0)</f>
        <v>0</v>
      </c>
      <c r="Q50" s="47"/>
      <c r="R50" s="17">
        <f>IFERROR(VLOOKUP(Q50,таблица!$A$3:$B$50,2,FALSE),0)</f>
        <v>0</v>
      </c>
      <c r="S50" s="25"/>
      <c r="T50" s="18">
        <f>IFERROR(VLOOKUP(S50,таблица!$A$3:$B$50,2,FALSE),0)</f>
        <v>0</v>
      </c>
      <c r="U50" s="25"/>
      <c r="V50" s="18">
        <f>IFERROR(VLOOKUP(U50,таблица!$A$3:$B$50,2,FALSE),0)</f>
        <v>0</v>
      </c>
      <c r="W50" s="19"/>
      <c r="X50" s="14">
        <f>IFERROR(VLOOKUP(W50,таблица!$A$3:$B$50,2,FALSE),0)</f>
        <v>0</v>
      </c>
      <c r="Y50" s="19"/>
      <c r="Z50" s="14">
        <f>IFERROR(VLOOKUP(Y50,таблица!$A$3:$B$50,2,FALSE),0)</f>
        <v>0</v>
      </c>
      <c r="AA50" s="24"/>
      <c r="AB50" s="15">
        <f>IFERROR(VLOOKUP(AA50,таблица!$A$3:$B$50,2,FALSE),0)</f>
        <v>0</v>
      </c>
      <c r="AC50" s="24"/>
      <c r="AD50" s="15">
        <f>IFERROR(VLOOKUP(AC50,таблица!$A$3:$B$50,2,FALSE),0)</f>
        <v>0</v>
      </c>
      <c r="AE50" s="26"/>
      <c r="AF50" s="16">
        <f>IFERROR(VLOOKUP(AE50,таблица!$A$3:$B$50,2,FALSE),0)</f>
        <v>0</v>
      </c>
      <c r="AG50" s="26"/>
      <c r="AH50" s="16">
        <f>IFERROR(VLOOKUP(AG50,таблица!$A$3:$B$50,2,FALSE),0)</f>
        <v>0</v>
      </c>
      <c r="AI50" s="30"/>
      <c r="AJ50" s="17">
        <f>IFERROR(VLOOKUP(AI50,таблица!$A$3:$B$50,2,FALSE),0)</f>
        <v>0</v>
      </c>
      <c r="AK50" s="30"/>
      <c r="AL50" s="17">
        <f>IFERROR(VLOOKUP(AK50,таблица!$A$3:$B$50,2,FALSE),0)</f>
        <v>0</v>
      </c>
      <c r="AM50" s="49">
        <f>SUM(D50,F50,L50,N50,P50,R50,T50,V50,X50,AH50,AJ50,AL50)</f>
        <v>0</v>
      </c>
      <c r="AN50" s="22">
        <f t="shared" si="0"/>
        <v>0</v>
      </c>
      <c r="AO50" s="23">
        <f t="shared" si="1"/>
        <v>1</v>
      </c>
      <c r="AP50" s="28">
        <v>55</v>
      </c>
    </row>
    <row r="51" spans="1:42" ht="21" customHeight="1" x14ac:dyDescent="0.25">
      <c r="A51" s="3">
        <v>41</v>
      </c>
      <c r="B51" s="28">
        <v>56</v>
      </c>
      <c r="C51" s="27"/>
      <c r="D51" s="14">
        <f>IFERROR(VLOOKUP(C51,таблица!$A$3:$B$50,2,FALSE),0)</f>
        <v>0</v>
      </c>
      <c r="E51" s="19"/>
      <c r="F51" s="14">
        <f>IFERROR(VLOOKUP(E51,таблица!$A$3:$B$50,2,FALSE),0)</f>
        <v>0</v>
      </c>
      <c r="G51" s="24"/>
      <c r="H51" s="15">
        <f>IFERROR(VLOOKUP(G51,таблица!$A$3:$B$50,2,FALSE),0)</f>
        <v>0</v>
      </c>
      <c r="I51" s="24"/>
      <c r="J51" s="15">
        <f>IFERROR(VLOOKUP(I51,таблица!$A$3:$B$50,2,FALSE),0)</f>
        <v>0</v>
      </c>
      <c r="K51" s="26"/>
      <c r="L51" s="16">
        <f>IFERROR(VLOOKUP(K51,таблица!$A$3:$B$50,2,FALSE),0)</f>
        <v>0</v>
      </c>
      <c r="M51" s="26"/>
      <c r="N51" s="16">
        <f>IFERROR(VLOOKUP(M51,таблица!$A$3:$B$50,2,FALSE),0)</f>
        <v>0</v>
      </c>
      <c r="O51" s="47"/>
      <c r="P51" s="17">
        <f>IFERROR(VLOOKUP(O51,таблица!$A$3:$B$50,2,FALSE),0)</f>
        <v>0</v>
      </c>
      <c r="Q51" s="47"/>
      <c r="R51" s="17">
        <f>IFERROR(VLOOKUP(Q51,таблица!$A$3:$B$50,2,FALSE),0)</f>
        <v>0</v>
      </c>
      <c r="S51" s="25"/>
      <c r="T51" s="18">
        <f>IFERROR(VLOOKUP(S51,таблица!$A$3:$B$50,2,FALSE),0)</f>
        <v>0</v>
      </c>
      <c r="U51" s="25"/>
      <c r="V51" s="18">
        <f>IFERROR(VLOOKUP(U51,таблица!$A$3:$B$50,2,FALSE),0)</f>
        <v>0</v>
      </c>
      <c r="W51" s="19"/>
      <c r="X51" s="14">
        <f>IFERROR(VLOOKUP(W51,таблица!$A$3:$B$50,2,FALSE),0)</f>
        <v>0</v>
      </c>
      <c r="Y51" s="19"/>
      <c r="Z51" s="14">
        <f>IFERROR(VLOOKUP(Y51,таблица!$A$3:$B$50,2,FALSE),0)</f>
        <v>0</v>
      </c>
      <c r="AA51" s="24"/>
      <c r="AB51" s="15">
        <f>IFERROR(VLOOKUP(AA51,таблица!$A$3:$B$50,2,FALSE),0)</f>
        <v>0</v>
      </c>
      <c r="AC51" s="24"/>
      <c r="AD51" s="15">
        <f>IFERROR(VLOOKUP(AC51,таблица!$A$3:$B$50,2,FALSE),0)</f>
        <v>0</v>
      </c>
      <c r="AE51" s="26"/>
      <c r="AF51" s="16">
        <f>IFERROR(VLOOKUP(AE51,таблица!$A$3:$B$50,2,FALSE),0)</f>
        <v>0</v>
      </c>
      <c r="AG51" s="26"/>
      <c r="AH51" s="16">
        <f>IFERROR(VLOOKUP(AG51,таблица!$A$3:$B$50,2,FALSE),0)</f>
        <v>0</v>
      </c>
      <c r="AI51" s="30"/>
      <c r="AJ51" s="17">
        <f>IFERROR(VLOOKUP(AI51,таблица!$A$3:$B$50,2,FALSE),0)</f>
        <v>0</v>
      </c>
      <c r="AK51" s="30"/>
      <c r="AL51" s="17">
        <f>IFERROR(VLOOKUP(AK51,таблица!$A$3:$B$50,2,FALSE),0)</f>
        <v>0</v>
      </c>
      <c r="AM51" s="49">
        <f>SUM(F51,J51,N51,P51,R51,V51,X51,Z51,AB51,AF51,AJ51,AL51)</f>
        <v>0</v>
      </c>
      <c r="AN51" s="22">
        <f t="shared" si="0"/>
        <v>0</v>
      </c>
      <c r="AO51" s="23">
        <f t="shared" si="1"/>
        <v>1</v>
      </c>
      <c r="AP51" s="28">
        <v>56</v>
      </c>
    </row>
    <row r="52" spans="1:42" ht="21" customHeight="1" x14ac:dyDescent="0.25">
      <c r="A52" s="3">
        <v>42</v>
      </c>
      <c r="B52" s="28">
        <v>58</v>
      </c>
      <c r="C52" s="27"/>
      <c r="D52" s="14">
        <f>IFERROR(VLOOKUP(C52,таблица!$A$3:$B$50,2,FALSE),0)</f>
        <v>0</v>
      </c>
      <c r="E52" s="19"/>
      <c r="F52" s="14">
        <f>IFERROR(VLOOKUP(E52,таблица!$A$3:$B$50,2,FALSE),0)</f>
        <v>0</v>
      </c>
      <c r="G52" s="24"/>
      <c r="H52" s="15">
        <f>IFERROR(VLOOKUP(G52,таблица!$A$3:$B$50,2,FALSE),0)</f>
        <v>0</v>
      </c>
      <c r="I52" s="24"/>
      <c r="J52" s="15">
        <f>IFERROR(VLOOKUP(I52,таблица!$A$3:$B$50,2,FALSE),0)</f>
        <v>0</v>
      </c>
      <c r="K52" s="26"/>
      <c r="L52" s="16">
        <f>IFERROR(VLOOKUP(K52,таблица!$A$3:$B$50,2,FALSE),0)</f>
        <v>0</v>
      </c>
      <c r="M52" s="26"/>
      <c r="N52" s="16">
        <f>IFERROR(VLOOKUP(M52,таблица!$A$3:$B$50,2,FALSE),0)</f>
        <v>0</v>
      </c>
      <c r="O52" s="47"/>
      <c r="P52" s="17">
        <f>IFERROR(VLOOKUP(O52,таблица!$A$3:$B$50,2,FALSE),0)</f>
        <v>0</v>
      </c>
      <c r="Q52" s="47"/>
      <c r="R52" s="17">
        <f>IFERROR(VLOOKUP(Q52,таблица!$A$3:$B$50,2,FALSE),0)</f>
        <v>0</v>
      </c>
      <c r="S52" s="25"/>
      <c r="T52" s="18">
        <f>IFERROR(VLOOKUP(S52,таблица!$A$3:$B$50,2,FALSE),0)</f>
        <v>0</v>
      </c>
      <c r="U52" s="25"/>
      <c r="V52" s="18">
        <f>IFERROR(VLOOKUP(U52,таблица!$A$3:$B$50,2,FALSE),0)</f>
        <v>0</v>
      </c>
      <c r="W52" s="19"/>
      <c r="X52" s="14">
        <f>IFERROR(VLOOKUP(W52,таблица!$A$3:$B$50,2,FALSE),0)</f>
        <v>0</v>
      </c>
      <c r="Y52" s="19"/>
      <c r="Z52" s="14">
        <f>IFERROR(VLOOKUP(Y52,таблица!$A$3:$B$50,2,FALSE),0)</f>
        <v>0</v>
      </c>
      <c r="AA52" s="24"/>
      <c r="AB52" s="15">
        <f>IFERROR(VLOOKUP(AA52,таблица!$A$3:$B$50,2,FALSE),0)</f>
        <v>0</v>
      </c>
      <c r="AC52" s="24"/>
      <c r="AD52" s="15">
        <f>IFERROR(VLOOKUP(AC52,таблица!$A$3:$B$50,2,FALSE),0)</f>
        <v>0</v>
      </c>
      <c r="AE52" s="26"/>
      <c r="AF52" s="16">
        <f>IFERROR(VLOOKUP(AE52,таблица!$A$3:$B$50,2,FALSE),0)</f>
        <v>0</v>
      </c>
      <c r="AG52" s="26"/>
      <c r="AH52" s="16">
        <f>IFERROR(VLOOKUP(AG52,таблица!$A$3:$B$50,2,FALSE),0)</f>
        <v>0</v>
      </c>
      <c r="AI52" s="30"/>
      <c r="AJ52" s="17">
        <f>IFERROR(VLOOKUP(AI52,таблица!$A$3:$B$50,2,FALSE),0)</f>
        <v>0</v>
      </c>
      <c r="AK52" s="30"/>
      <c r="AL52" s="17">
        <f>IFERROR(VLOOKUP(AK52,таблица!$A$3:$B$50,2,FALSE),0)</f>
        <v>0</v>
      </c>
      <c r="AM52" s="49">
        <f>SUM(D52,F52,H52,J52,L52,N52,P52,R52,T52,V52,X52,Z52)</f>
        <v>0</v>
      </c>
      <c r="AN52" s="22">
        <f t="shared" si="0"/>
        <v>0</v>
      </c>
      <c r="AO52" s="23">
        <f t="shared" si="1"/>
        <v>1</v>
      </c>
      <c r="AP52" s="28">
        <v>58</v>
      </c>
    </row>
    <row r="53" spans="1:42" ht="21" customHeight="1" x14ac:dyDescent="0.25">
      <c r="A53" s="3">
        <v>43</v>
      </c>
      <c r="B53" s="28">
        <v>59</v>
      </c>
      <c r="C53" s="27"/>
      <c r="D53" s="14">
        <f>IFERROR(VLOOKUP(C53,таблица!$A$3:$B$50,2,FALSE),0)</f>
        <v>0</v>
      </c>
      <c r="E53" s="19"/>
      <c r="F53" s="14">
        <f>IFERROR(VLOOKUP(E53,таблица!$A$3:$B$50,2,FALSE),0)</f>
        <v>0</v>
      </c>
      <c r="G53" s="24"/>
      <c r="H53" s="15">
        <f>IFERROR(VLOOKUP(G53,таблица!$A$3:$B$50,2,FALSE),0)</f>
        <v>0</v>
      </c>
      <c r="I53" s="24"/>
      <c r="J53" s="15">
        <f>IFERROR(VLOOKUP(I53,таблица!$A$3:$B$50,2,FALSE),0)</f>
        <v>0</v>
      </c>
      <c r="K53" s="26"/>
      <c r="L53" s="16">
        <f>IFERROR(VLOOKUP(K53,таблица!$A$3:$B$50,2,FALSE),0)</f>
        <v>0</v>
      </c>
      <c r="M53" s="26"/>
      <c r="N53" s="16">
        <f>IFERROR(VLOOKUP(M53,таблица!$A$3:$B$50,2,FALSE),0)</f>
        <v>0</v>
      </c>
      <c r="O53" s="47"/>
      <c r="P53" s="17">
        <f>IFERROR(VLOOKUP(O53,таблица!$A$3:$B$50,2,FALSE),0)</f>
        <v>0</v>
      </c>
      <c r="Q53" s="47"/>
      <c r="R53" s="17">
        <f>IFERROR(VLOOKUP(Q53,таблица!$A$3:$B$50,2,FALSE),0)</f>
        <v>0</v>
      </c>
      <c r="S53" s="25"/>
      <c r="T53" s="18">
        <f>IFERROR(VLOOKUP(S53,таблица!$A$3:$B$50,2,FALSE),0)</f>
        <v>0</v>
      </c>
      <c r="U53" s="25"/>
      <c r="V53" s="18">
        <f>IFERROR(VLOOKUP(U53,таблица!$A$3:$B$50,2,FALSE),0)</f>
        <v>0</v>
      </c>
      <c r="W53" s="19"/>
      <c r="X53" s="14">
        <f>IFERROR(VLOOKUP(W53,таблица!$A$3:$B$50,2,FALSE),0)</f>
        <v>0</v>
      </c>
      <c r="Y53" s="19"/>
      <c r="Z53" s="14">
        <f>IFERROR(VLOOKUP(Y53,таблица!$A$3:$B$50,2,FALSE),0)</f>
        <v>0</v>
      </c>
      <c r="AA53" s="24"/>
      <c r="AB53" s="15">
        <f>IFERROR(VLOOKUP(AA53,таблица!$A$3:$B$50,2,FALSE),0)</f>
        <v>0</v>
      </c>
      <c r="AC53" s="24"/>
      <c r="AD53" s="15">
        <f>IFERROR(VLOOKUP(AC53,таблица!$A$3:$B$50,2,FALSE),0)</f>
        <v>0</v>
      </c>
      <c r="AE53" s="26"/>
      <c r="AF53" s="16">
        <f>IFERROR(VLOOKUP(AE53,таблица!$A$3:$B$50,2,FALSE),0)</f>
        <v>0</v>
      </c>
      <c r="AG53" s="26"/>
      <c r="AH53" s="16">
        <f>IFERROR(VLOOKUP(AG53,таблица!$A$3:$B$50,2,FALSE),0)</f>
        <v>0</v>
      </c>
      <c r="AI53" s="30"/>
      <c r="AJ53" s="17">
        <f>IFERROR(VLOOKUP(AI53,таблица!$A$3:$B$50,2,FALSE),0)</f>
        <v>0</v>
      </c>
      <c r="AK53" s="30"/>
      <c r="AL53" s="17">
        <f>IFERROR(VLOOKUP(AK53,таблица!$A$3:$B$50,2,FALSE),0)</f>
        <v>0</v>
      </c>
      <c r="AM53" s="49">
        <f>SUM(H53,J53,L53,N53,P53,R53,T53,V53,AB53,AD53,AJ53,AL53)</f>
        <v>0</v>
      </c>
      <c r="AN53" s="22">
        <f t="shared" si="0"/>
        <v>0</v>
      </c>
      <c r="AO53" s="23">
        <f t="shared" si="1"/>
        <v>1</v>
      </c>
      <c r="AP53" s="28">
        <v>59</v>
      </c>
    </row>
    <row r="54" spans="1:42" ht="21" customHeight="1" x14ac:dyDescent="0.25">
      <c r="A54" s="3">
        <v>44</v>
      </c>
      <c r="B54" s="28">
        <v>63</v>
      </c>
      <c r="C54" s="27"/>
      <c r="D54" s="14">
        <f>IFERROR(VLOOKUP(C54,таблица!$A$3:$B$50,2,FALSE),0)</f>
        <v>0</v>
      </c>
      <c r="E54" s="19"/>
      <c r="F54" s="14">
        <f>IFERROR(VLOOKUP(E54,таблица!$A$3:$B$50,2,FALSE),0)</f>
        <v>0</v>
      </c>
      <c r="G54" s="24"/>
      <c r="H54" s="15">
        <f>IFERROR(VLOOKUP(G54,таблица!$A$3:$B$50,2,FALSE),0)</f>
        <v>0</v>
      </c>
      <c r="I54" s="24"/>
      <c r="J54" s="15">
        <f>IFERROR(VLOOKUP(I54,таблица!$A$3:$B$50,2,FALSE),0)</f>
        <v>0</v>
      </c>
      <c r="K54" s="26"/>
      <c r="L54" s="16">
        <f>IFERROR(VLOOKUP(K54,таблица!$A$3:$B$50,2,FALSE),0)</f>
        <v>0</v>
      </c>
      <c r="M54" s="26"/>
      <c r="N54" s="16">
        <f>IFERROR(VLOOKUP(M54,таблица!$A$3:$B$50,2,FALSE),0)</f>
        <v>0</v>
      </c>
      <c r="O54" s="47"/>
      <c r="P54" s="17">
        <f>IFERROR(VLOOKUP(O54,таблица!$A$3:$B$50,2,FALSE),0)</f>
        <v>0</v>
      </c>
      <c r="Q54" s="47"/>
      <c r="R54" s="17">
        <f>IFERROR(VLOOKUP(Q54,таблица!$A$3:$B$50,2,FALSE),0)</f>
        <v>0</v>
      </c>
      <c r="S54" s="25"/>
      <c r="T54" s="18">
        <f>IFERROR(VLOOKUP(S54,таблица!$A$3:$B$50,2,FALSE),0)</f>
        <v>0</v>
      </c>
      <c r="U54" s="25"/>
      <c r="V54" s="18">
        <f>IFERROR(VLOOKUP(U54,таблица!$A$3:$B$50,2,FALSE),0)</f>
        <v>0</v>
      </c>
      <c r="W54" s="19"/>
      <c r="X54" s="14">
        <f>IFERROR(VLOOKUP(W54,таблица!$A$3:$B$50,2,FALSE),0)</f>
        <v>0</v>
      </c>
      <c r="Y54" s="19"/>
      <c r="Z54" s="14">
        <f>IFERROR(VLOOKUP(Y54,таблица!$A$3:$B$50,2,FALSE),0)</f>
        <v>0</v>
      </c>
      <c r="AA54" s="24"/>
      <c r="AB54" s="15">
        <f>IFERROR(VLOOKUP(AA54,таблица!$A$3:$B$50,2,FALSE),0)</f>
        <v>0</v>
      </c>
      <c r="AC54" s="24"/>
      <c r="AD54" s="15">
        <f>IFERROR(VLOOKUP(AC54,таблица!$A$3:$B$50,2,FALSE),0)</f>
        <v>0</v>
      </c>
      <c r="AE54" s="26"/>
      <c r="AF54" s="16">
        <f>IFERROR(VLOOKUP(AE54,таблица!$A$3:$B$50,2,FALSE),0)</f>
        <v>0</v>
      </c>
      <c r="AG54" s="26"/>
      <c r="AH54" s="16">
        <f>IFERROR(VLOOKUP(AG54,таблица!$A$3:$B$50,2,FALSE),0)</f>
        <v>0</v>
      </c>
      <c r="AI54" s="30"/>
      <c r="AJ54" s="17">
        <f>IFERROR(VLOOKUP(AI54,таблица!$A$3:$B$50,2,FALSE),0)</f>
        <v>0</v>
      </c>
      <c r="AK54" s="30"/>
      <c r="AL54" s="17">
        <f>IFERROR(VLOOKUP(AK54,таблица!$A$3:$B$50,2,FALSE),0)</f>
        <v>0</v>
      </c>
      <c r="AM54" s="49">
        <f>SUM(D54,F54,H54,J54,L54,N54,P54,R54,T54,V54,X54,Z54)</f>
        <v>0</v>
      </c>
      <c r="AN54" s="22">
        <f t="shared" si="0"/>
        <v>0</v>
      </c>
      <c r="AO54" s="23">
        <f t="shared" si="1"/>
        <v>1</v>
      </c>
      <c r="AP54" s="28">
        <v>63</v>
      </c>
    </row>
    <row r="55" spans="1:42" ht="21" customHeight="1" x14ac:dyDescent="0.25">
      <c r="A55" s="3">
        <v>45</v>
      </c>
      <c r="B55" s="28">
        <v>67</v>
      </c>
      <c r="C55" s="27"/>
      <c r="D55" s="14">
        <f>IFERROR(VLOOKUP(C55,таблица!$A$3:$B$50,2,FALSE),0)</f>
        <v>0</v>
      </c>
      <c r="E55" s="19"/>
      <c r="F55" s="14">
        <f>IFERROR(VLOOKUP(E55,таблица!$A$3:$B$50,2,FALSE),0)</f>
        <v>0</v>
      </c>
      <c r="G55" s="24"/>
      <c r="H55" s="15">
        <f>IFERROR(VLOOKUP(G55,таблица!$A$3:$B$50,2,FALSE),0)</f>
        <v>0</v>
      </c>
      <c r="I55" s="24"/>
      <c r="J55" s="15">
        <f>IFERROR(VLOOKUP(I55,таблица!$A$3:$B$50,2,FALSE),0)</f>
        <v>0</v>
      </c>
      <c r="K55" s="26"/>
      <c r="L55" s="16">
        <f>IFERROR(VLOOKUP(K55,таблица!$A$3:$B$50,2,FALSE),0)</f>
        <v>0</v>
      </c>
      <c r="M55" s="26"/>
      <c r="N55" s="16">
        <f>IFERROR(VLOOKUP(M55,таблица!$A$3:$B$50,2,FALSE),0)</f>
        <v>0</v>
      </c>
      <c r="O55" s="47"/>
      <c r="P55" s="17">
        <f>IFERROR(VLOOKUP(O55,таблица!$A$3:$B$50,2,FALSE),0)</f>
        <v>0</v>
      </c>
      <c r="Q55" s="47"/>
      <c r="R55" s="17">
        <f>IFERROR(VLOOKUP(Q55,таблица!$A$3:$B$50,2,FALSE),0)</f>
        <v>0</v>
      </c>
      <c r="S55" s="25"/>
      <c r="T55" s="18">
        <f>IFERROR(VLOOKUP(S55,таблица!$A$3:$B$50,2,FALSE),0)</f>
        <v>0</v>
      </c>
      <c r="U55" s="25"/>
      <c r="V55" s="18">
        <f>IFERROR(VLOOKUP(U55,таблица!$A$3:$B$50,2,FALSE),0)</f>
        <v>0</v>
      </c>
      <c r="W55" s="19"/>
      <c r="X55" s="14">
        <f>IFERROR(VLOOKUP(W55,таблица!$A$3:$B$50,2,FALSE),0)</f>
        <v>0</v>
      </c>
      <c r="Y55" s="19"/>
      <c r="Z55" s="14">
        <f>IFERROR(VLOOKUP(Y55,таблица!$A$3:$B$50,2,FALSE),0)</f>
        <v>0</v>
      </c>
      <c r="AA55" s="24"/>
      <c r="AB55" s="15">
        <f>IFERROR(VLOOKUP(AA55,таблица!$A$3:$B$50,2,FALSE),0)</f>
        <v>0</v>
      </c>
      <c r="AC55" s="24"/>
      <c r="AD55" s="15">
        <f>IFERROR(VLOOKUP(AC55,таблица!$A$3:$B$50,2,FALSE),0)</f>
        <v>0</v>
      </c>
      <c r="AE55" s="26"/>
      <c r="AF55" s="16">
        <f>IFERROR(VLOOKUP(AE55,таблица!$A$3:$B$50,2,FALSE),0)</f>
        <v>0</v>
      </c>
      <c r="AG55" s="26"/>
      <c r="AH55" s="16">
        <f>IFERROR(VLOOKUP(AG55,таблица!$A$3:$B$50,2,FALSE),0)</f>
        <v>0</v>
      </c>
      <c r="AI55" s="30"/>
      <c r="AJ55" s="17">
        <f>IFERROR(VLOOKUP(AI55,таблица!$A$3:$B$50,2,FALSE),0)</f>
        <v>0</v>
      </c>
      <c r="AK55" s="30"/>
      <c r="AL55" s="17">
        <f>IFERROR(VLOOKUP(AK55,таблица!$A$3:$B$50,2,FALSE),0)</f>
        <v>0</v>
      </c>
      <c r="AM55" s="49">
        <f>SUM(D55,F55,J55,L55,N55,P55,T55,V55,AB55,AF55,AJ55,AL55)</f>
        <v>0</v>
      </c>
      <c r="AN55" s="22">
        <f t="shared" si="0"/>
        <v>0</v>
      </c>
      <c r="AO55" s="23">
        <f t="shared" si="1"/>
        <v>1</v>
      </c>
      <c r="AP55" s="28">
        <v>67</v>
      </c>
    </row>
    <row r="56" spans="1:42" ht="21" customHeight="1" x14ac:dyDescent="0.25">
      <c r="A56" s="3">
        <v>46</v>
      </c>
      <c r="B56" s="28">
        <v>75</v>
      </c>
      <c r="C56" s="27"/>
      <c r="D56" s="14">
        <f>IFERROR(VLOOKUP(C56,таблица!$A$3:$B$50,2,FALSE),0)</f>
        <v>0</v>
      </c>
      <c r="E56" s="19"/>
      <c r="F56" s="14">
        <f>IFERROR(VLOOKUP(E56,таблица!$A$3:$B$50,2,FALSE),0)</f>
        <v>0</v>
      </c>
      <c r="G56" s="24"/>
      <c r="H56" s="15">
        <f>IFERROR(VLOOKUP(G56,таблица!$A$3:$B$50,2,FALSE),0)</f>
        <v>0</v>
      </c>
      <c r="I56" s="24"/>
      <c r="J56" s="15">
        <f>IFERROR(VLOOKUP(I56,таблица!$A$3:$B$50,2,FALSE),0)</f>
        <v>0</v>
      </c>
      <c r="K56" s="26"/>
      <c r="L56" s="16">
        <f>IFERROR(VLOOKUP(K56,таблица!$A$3:$B$50,2,FALSE),0)</f>
        <v>0</v>
      </c>
      <c r="M56" s="26"/>
      <c r="N56" s="16">
        <f>IFERROR(VLOOKUP(M56,таблица!$A$3:$B$50,2,FALSE),0)</f>
        <v>0</v>
      </c>
      <c r="O56" s="47"/>
      <c r="P56" s="17">
        <f>IFERROR(VLOOKUP(O56,таблица!$A$3:$B$50,2,FALSE),0)</f>
        <v>0</v>
      </c>
      <c r="Q56" s="47"/>
      <c r="R56" s="17">
        <f>IFERROR(VLOOKUP(Q56,таблица!$A$3:$B$50,2,FALSE),0)</f>
        <v>0</v>
      </c>
      <c r="S56" s="25"/>
      <c r="T56" s="18">
        <f>IFERROR(VLOOKUP(S56,таблица!$A$3:$B$50,2,FALSE),0)</f>
        <v>0</v>
      </c>
      <c r="U56" s="25"/>
      <c r="V56" s="18">
        <f>IFERROR(VLOOKUP(U56,таблица!$A$3:$B$50,2,FALSE),0)</f>
        <v>0</v>
      </c>
      <c r="W56" s="19"/>
      <c r="X56" s="14">
        <f>IFERROR(VLOOKUP(W56,таблица!$A$3:$B$50,2,FALSE),0)</f>
        <v>0</v>
      </c>
      <c r="Y56" s="19"/>
      <c r="Z56" s="14">
        <f>IFERROR(VLOOKUP(Y56,таблица!$A$3:$B$50,2,FALSE),0)</f>
        <v>0</v>
      </c>
      <c r="AA56" s="24"/>
      <c r="AB56" s="15">
        <f>IFERROR(VLOOKUP(AA56,таблица!$A$3:$B$50,2,FALSE),0)</f>
        <v>0</v>
      </c>
      <c r="AC56" s="24"/>
      <c r="AD56" s="15">
        <f>IFERROR(VLOOKUP(AC56,таблица!$A$3:$B$50,2,FALSE),0)</f>
        <v>0</v>
      </c>
      <c r="AE56" s="26"/>
      <c r="AF56" s="16">
        <f>IFERROR(VLOOKUP(AE56,таблица!$A$3:$B$50,2,FALSE),0)</f>
        <v>0</v>
      </c>
      <c r="AG56" s="26"/>
      <c r="AH56" s="16">
        <f>IFERROR(VLOOKUP(AG56,таблица!$A$3:$B$50,2,FALSE),0)</f>
        <v>0</v>
      </c>
      <c r="AI56" s="30"/>
      <c r="AJ56" s="17">
        <f>IFERROR(VLOOKUP(AI56,таблица!$A$3:$B$50,2,FALSE),0)</f>
        <v>0</v>
      </c>
      <c r="AK56" s="30"/>
      <c r="AL56" s="17">
        <f>IFERROR(VLOOKUP(AK56,таблица!$A$3:$B$50,2,FALSE),0)</f>
        <v>0</v>
      </c>
      <c r="AM56" s="49">
        <f>SUM(D56,F56,L56,N56,P56,R56,T56,V56,X56,Z56,AB56,AH56)</f>
        <v>0</v>
      </c>
      <c r="AN56" s="22">
        <f t="shared" si="0"/>
        <v>0</v>
      </c>
      <c r="AO56" s="23">
        <f t="shared" si="1"/>
        <v>1</v>
      </c>
      <c r="AP56" s="28">
        <v>75</v>
      </c>
    </row>
    <row r="57" spans="1:42" ht="21" customHeight="1" x14ac:dyDescent="0.25">
      <c r="A57" s="3">
        <v>47</v>
      </c>
      <c r="B57" s="29" t="s">
        <v>9</v>
      </c>
      <c r="C57" s="27"/>
      <c r="D57" s="14">
        <f>IFERROR(VLOOKUP(C57,таблица!$A$3:$B$50,2,FALSE),0)</f>
        <v>0</v>
      </c>
      <c r="E57" s="19"/>
      <c r="F57" s="14">
        <f>IFERROR(VLOOKUP(E57,таблица!$A$3:$B$50,2,FALSE),0)</f>
        <v>0</v>
      </c>
      <c r="G57" s="24"/>
      <c r="H57" s="15">
        <f>IFERROR(VLOOKUP(G57,таблица!$A$3:$B$50,2,FALSE),0)</f>
        <v>0</v>
      </c>
      <c r="I57" s="24"/>
      <c r="J57" s="15">
        <f>IFERROR(VLOOKUP(I57,таблица!$A$3:$B$50,2,FALSE),0)</f>
        <v>0</v>
      </c>
      <c r="K57" s="26"/>
      <c r="L57" s="16">
        <f>IFERROR(VLOOKUP(K57,таблица!$A$3:$B$50,2,FALSE),0)</f>
        <v>0</v>
      </c>
      <c r="M57" s="26"/>
      <c r="N57" s="16">
        <f>IFERROR(VLOOKUP(M57,таблица!$A$3:$B$50,2,FALSE),0)</f>
        <v>0</v>
      </c>
      <c r="O57" s="47"/>
      <c r="P57" s="17">
        <f>IFERROR(VLOOKUP(O57,таблица!$A$3:$B$50,2,FALSE),0)</f>
        <v>0</v>
      </c>
      <c r="Q57" s="47"/>
      <c r="R57" s="17">
        <f>IFERROR(VLOOKUP(Q57,таблица!$A$3:$B$50,2,FALSE),0)</f>
        <v>0</v>
      </c>
      <c r="S57" s="25"/>
      <c r="T57" s="18">
        <f>IFERROR(VLOOKUP(S57,таблица!$A$3:$B$50,2,FALSE),0)</f>
        <v>0</v>
      </c>
      <c r="U57" s="25"/>
      <c r="V57" s="18">
        <f>IFERROR(VLOOKUP(U57,таблица!$A$3:$B$50,2,FALSE),0)</f>
        <v>0</v>
      </c>
      <c r="W57" s="19"/>
      <c r="X57" s="14">
        <f>IFERROR(VLOOKUP(W57,таблица!$A$3:$B$50,2,FALSE),0)</f>
        <v>0</v>
      </c>
      <c r="Y57" s="19"/>
      <c r="Z57" s="14">
        <f>IFERROR(VLOOKUP(Y57,таблица!$A$3:$B$50,2,FALSE),0)</f>
        <v>0</v>
      </c>
      <c r="AA57" s="24"/>
      <c r="AB57" s="15">
        <f>IFERROR(VLOOKUP(AA57,таблица!$A$3:$B$50,2,FALSE),0)</f>
        <v>0</v>
      </c>
      <c r="AC57" s="24"/>
      <c r="AD57" s="15">
        <f>IFERROR(VLOOKUP(AC57,таблица!$A$3:$B$50,2,FALSE),0)</f>
        <v>0</v>
      </c>
      <c r="AE57" s="26"/>
      <c r="AF57" s="16">
        <f>IFERROR(VLOOKUP(AE57,таблица!$A$3:$B$50,2,FALSE),0)</f>
        <v>0</v>
      </c>
      <c r="AG57" s="26"/>
      <c r="AH57" s="16">
        <f>IFERROR(VLOOKUP(AG57,таблица!$A$3:$B$50,2,FALSE),0)</f>
        <v>0</v>
      </c>
      <c r="AI57" s="30"/>
      <c r="AJ57" s="17">
        <f>IFERROR(VLOOKUP(AI57,таблица!$A$3:$B$50,2,FALSE),0)</f>
        <v>0</v>
      </c>
      <c r="AK57" s="30"/>
      <c r="AL57" s="17">
        <f>IFERROR(VLOOKUP(AK57,таблица!$A$3:$B$50,2,FALSE),0)</f>
        <v>0</v>
      </c>
      <c r="AM57" s="49">
        <f>SUM(F57,L57,P57,R57,T57,V57,X57,AB57,AF57,AH57,AJ57,AL57)</f>
        <v>0</v>
      </c>
      <c r="AN57" s="22">
        <f t="shared" si="0"/>
        <v>0</v>
      </c>
      <c r="AO57" s="23">
        <f t="shared" si="1"/>
        <v>1</v>
      </c>
      <c r="AP57" s="29" t="s">
        <v>9</v>
      </c>
    </row>
    <row r="58" spans="1:42" ht="21" customHeight="1" x14ac:dyDescent="0.25">
      <c r="A58" s="3">
        <v>48</v>
      </c>
      <c r="B58" s="29" t="s">
        <v>8</v>
      </c>
      <c r="C58" s="27"/>
      <c r="D58" s="14">
        <f>IFERROR(VLOOKUP(C58,таблица!$A$3:$B$50,2,FALSE),0)</f>
        <v>0</v>
      </c>
      <c r="E58" s="19"/>
      <c r="F58" s="14">
        <f>IFERROR(VLOOKUP(E58,таблица!$A$3:$B$50,2,FALSE),0)</f>
        <v>0</v>
      </c>
      <c r="G58" s="24"/>
      <c r="H58" s="15">
        <f>IFERROR(VLOOKUP(G58,таблица!$A$3:$B$50,2,FALSE),0)</f>
        <v>0</v>
      </c>
      <c r="I58" s="24"/>
      <c r="J58" s="15">
        <f>IFERROR(VLOOKUP(I58,таблица!$A$3:$B$50,2,FALSE),0)</f>
        <v>0</v>
      </c>
      <c r="K58" s="26"/>
      <c r="L58" s="16">
        <f>IFERROR(VLOOKUP(K58,таблица!$A$3:$B$50,2,FALSE),0)</f>
        <v>0</v>
      </c>
      <c r="M58" s="26"/>
      <c r="N58" s="16">
        <f>IFERROR(VLOOKUP(M58,таблица!$A$3:$B$50,2,FALSE),0)</f>
        <v>0</v>
      </c>
      <c r="O58" s="47"/>
      <c r="P58" s="17">
        <f>IFERROR(VLOOKUP(O58,таблица!$A$3:$B$50,2,FALSE),0)</f>
        <v>0</v>
      </c>
      <c r="Q58" s="47"/>
      <c r="R58" s="17">
        <f>IFERROR(VLOOKUP(Q58,таблица!$A$3:$B$50,2,FALSE),0)</f>
        <v>0</v>
      </c>
      <c r="S58" s="25"/>
      <c r="T58" s="18">
        <f>IFERROR(VLOOKUP(S58,таблица!$A$3:$B$50,2,FALSE),0)</f>
        <v>0</v>
      </c>
      <c r="U58" s="25"/>
      <c r="V58" s="18">
        <f>IFERROR(VLOOKUP(U58,таблица!$A$3:$B$50,2,FALSE),0)</f>
        <v>0</v>
      </c>
      <c r="W58" s="19"/>
      <c r="X58" s="14">
        <f>IFERROR(VLOOKUP(W58,таблица!$A$3:$B$50,2,FALSE),0)</f>
        <v>0</v>
      </c>
      <c r="Y58" s="19"/>
      <c r="Z58" s="14">
        <f>IFERROR(VLOOKUP(Y58,таблица!$A$3:$B$50,2,FALSE),0)</f>
        <v>0</v>
      </c>
      <c r="AA58" s="24"/>
      <c r="AB58" s="15">
        <f>IFERROR(VLOOKUP(AA58,таблица!$A$3:$B$50,2,FALSE),0)</f>
        <v>0</v>
      </c>
      <c r="AC58" s="24"/>
      <c r="AD58" s="15">
        <f>IFERROR(VLOOKUP(AC58,таблица!$A$3:$B$50,2,FALSE),0)</f>
        <v>0</v>
      </c>
      <c r="AE58" s="26"/>
      <c r="AF58" s="16">
        <f>IFERROR(VLOOKUP(AE58,таблица!$A$3:$B$50,2,FALSE),0)</f>
        <v>0</v>
      </c>
      <c r="AG58" s="26"/>
      <c r="AH58" s="16">
        <f>IFERROR(VLOOKUP(AG58,таблица!$A$3:$B$50,2,FALSE),0)</f>
        <v>0</v>
      </c>
      <c r="AI58" s="30"/>
      <c r="AJ58" s="17">
        <f>IFERROR(VLOOKUP(AI58,таблица!$A$3:$B$50,2,FALSE),0)</f>
        <v>0</v>
      </c>
      <c r="AK58" s="30"/>
      <c r="AL58" s="17">
        <f>IFERROR(VLOOKUP(AK58,таблица!$A$3:$B$50,2,FALSE),0)</f>
        <v>0</v>
      </c>
      <c r="AM58" s="49">
        <f>SUM(D58,F58,H58,J58,L58,N58,P58,R58,T58,V58,X58,Z58)</f>
        <v>0</v>
      </c>
      <c r="AN58" s="22">
        <f t="shared" si="0"/>
        <v>0</v>
      </c>
      <c r="AO58" s="23">
        <f t="shared" si="1"/>
        <v>1</v>
      </c>
      <c r="AP58" s="29" t="s">
        <v>8</v>
      </c>
    </row>
  </sheetData>
  <autoFilter ref="A10:AP58">
    <sortState ref="A11:AP58">
      <sortCondition ref="B10:B58"/>
    </sortState>
  </autoFilter>
  <mergeCells count="73"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B50"/>
  <sheetViews>
    <sheetView workbookViewId="0">
      <selection activeCell="D15" sqref="D15"/>
    </sheetView>
  </sheetViews>
  <sheetFormatPr defaultRowHeight="15" x14ac:dyDescent="0.25"/>
  <cols>
    <col min="1" max="1" width="15.7109375" customWidth="1"/>
    <col min="2" max="2" width="24.28515625" customWidth="1"/>
  </cols>
  <sheetData>
    <row r="2" spans="1:2" ht="32.25" customHeight="1" x14ac:dyDescent="0.25">
      <c r="A2" s="52" t="s">
        <v>5</v>
      </c>
      <c r="B2" s="52" t="s">
        <v>0</v>
      </c>
    </row>
    <row r="3" spans="1:2" x14ac:dyDescent="0.25">
      <c r="A3" s="50">
        <v>1</v>
      </c>
      <c r="B3" s="51">
        <v>50</v>
      </c>
    </row>
    <row r="4" spans="1:2" x14ac:dyDescent="0.25">
      <c r="A4" s="50">
        <v>2</v>
      </c>
      <c r="B4" s="51">
        <v>48</v>
      </c>
    </row>
    <row r="5" spans="1:2" x14ac:dyDescent="0.25">
      <c r="A5" s="50">
        <v>3</v>
      </c>
      <c r="B5" s="51">
        <v>46</v>
      </c>
    </row>
    <row r="6" spans="1:2" x14ac:dyDescent="0.25">
      <c r="A6" s="50">
        <v>4</v>
      </c>
      <c r="B6" s="51">
        <v>45</v>
      </c>
    </row>
    <row r="7" spans="1:2" x14ac:dyDescent="0.25">
      <c r="A7" s="50">
        <v>5</v>
      </c>
      <c r="B7" s="51">
        <v>44</v>
      </c>
    </row>
    <row r="8" spans="1:2" x14ac:dyDescent="0.25">
      <c r="A8" s="50">
        <v>6</v>
      </c>
      <c r="B8" s="51">
        <v>43</v>
      </c>
    </row>
    <row r="9" spans="1:2" x14ac:dyDescent="0.25">
      <c r="A9" s="50">
        <v>7</v>
      </c>
      <c r="B9" s="51">
        <v>42</v>
      </c>
    </row>
    <row r="10" spans="1:2" x14ac:dyDescent="0.25">
      <c r="A10" s="50">
        <v>8</v>
      </c>
      <c r="B10" s="51">
        <v>41</v>
      </c>
    </row>
    <row r="11" spans="1:2" x14ac:dyDescent="0.25">
      <c r="A11" s="50">
        <v>9</v>
      </c>
      <c r="B11" s="51">
        <v>40</v>
      </c>
    </row>
    <row r="12" spans="1:2" x14ac:dyDescent="0.25">
      <c r="A12" s="50">
        <v>10</v>
      </c>
      <c r="B12" s="51">
        <v>39</v>
      </c>
    </row>
    <row r="13" spans="1:2" x14ac:dyDescent="0.25">
      <c r="A13" s="50">
        <v>11</v>
      </c>
      <c r="B13" s="51">
        <v>38</v>
      </c>
    </row>
    <row r="14" spans="1:2" x14ac:dyDescent="0.25">
      <c r="A14" s="50">
        <v>12</v>
      </c>
      <c r="B14" s="51">
        <v>37</v>
      </c>
    </row>
    <row r="15" spans="1:2" x14ac:dyDescent="0.25">
      <c r="A15" s="50">
        <v>13</v>
      </c>
      <c r="B15" s="51">
        <v>36</v>
      </c>
    </row>
    <row r="16" spans="1:2" x14ac:dyDescent="0.25">
      <c r="A16" s="50">
        <v>14</v>
      </c>
      <c r="B16" s="51">
        <v>35</v>
      </c>
    </row>
    <row r="17" spans="1:2" x14ac:dyDescent="0.25">
      <c r="A17" s="50">
        <v>15</v>
      </c>
      <c r="B17" s="51">
        <v>34</v>
      </c>
    </row>
    <row r="18" spans="1:2" x14ac:dyDescent="0.25">
      <c r="A18" s="50">
        <v>16</v>
      </c>
      <c r="B18" s="51">
        <v>33</v>
      </c>
    </row>
    <row r="19" spans="1:2" x14ac:dyDescent="0.25">
      <c r="A19" s="50">
        <v>17</v>
      </c>
      <c r="B19" s="51">
        <v>32</v>
      </c>
    </row>
    <row r="20" spans="1:2" x14ac:dyDescent="0.25">
      <c r="A20" s="50">
        <v>18</v>
      </c>
      <c r="B20" s="51">
        <v>31</v>
      </c>
    </row>
    <row r="21" spans="1:2" x14ac:dyDescent="0.25">
      <c r="A21" s="50">
        <v>19</v>
      </c>
      <c r="B21" s="51">
        <v>30</v>
      </c>
    </row>
    <row r="22" spans="1:2" x14ac:dyDescent="0.25">
      <c r="A22" s="50">
        <v>20</v>
      </c>
      <c r="B22" s="51">
        <v>29</v>
      </c>
    </row>
    <row r="23" spans="1:2" x14ac:dyDescent="0.25">
      <c r="A23" s="50">
        <v>21</v>
      </c>
      <c r="B23" s="51">
        <v>28</v>
      </c>
    </row>
    <row r="24" spans="1:2" x14ac:dyDescent="0.25">
      <c r="A24" s="50">
        <v>22</v>
      </c>
      <c r="B24" s="51">
        <v>27</v>
      </c>
    </row>
    <row r="25" spans="1:2" x14ac:dyDescent="0.25">
      <c r="A25" s="50">
        <v>23</v>
      </c>
      <c r="B25" s="51">
        <v>26</v>
      </c>
    </row>
    <row r="26" spans="1:2" x14ac:dyDescent="0.25">
      <c r="A26" s="50">
        <v>24</v>
      </c>
      <c r="B26" s="51">
        <v>25</v>
      </c>
    </row>
    <row r="27" spans="1:2" x14ac:dyDescent="0.25">
      <c r="A27" s="50">
        <v>25</v>
      </c>
      <c r="B27" s="51">
        <v>24</v>
      </c>
    </row>
    <row r="28" spans="1:2" x14ac:dyDescent="0.25">
      <c r="A28" s="50">
        <v>26</v>
      </c>
      <c r="B28" s="51">
        <v>23</v>
      </c>
    </row>
    <row r="29" spans="1:2" x14ac:dyDescent="0.25">
      <c r="A29" s="50">
        <v>27</v>
      </c>
      <c r="B29" s="51">
        <v>22</v>
      </c>
    </row>
    <row r="30" spans="1:2" x14ac:dyDescent="0.25">
      <c r="A30" s="50">
        <v>28</v>
      </c>
      <c r="B30" s="51">
        <v>21</v>
      </c>
    </row>
    <row r="31" spans="1:2" x14ac:dyDescent="0.25">
      <c r="A31" s="50">
        <v>29</v>
      </c>
      <c r="B31" s="51">
        <v>20</v>
      </c>
    </row>
    <row r="32" spans="1:2" x14ac:dyDescent="0.25">
      <c r="A32" s="50">
        <v>30</v>
      </c>
      <c r="B32" s="51">
        <v>19</v>
      </c>
    </row>
    <row r="33" spans="1:2" x14ac:dyDescent="0.25">
      <c r="A33" s="50">
        <v>31</v>
      </c>
      <c r="B33" s="51">
        <v>18</v>
      </c>
    </row>
    <row r="34" spans="1:2" x14ac:dyDescent="0.25">
      <c r="A34" s="50">
        <v>32</v>
      </c>
      <c r="B34" s="51">
        <v>17</v>
      </c>
    </row>
    <row r="35" spans="1:2" x14ac:dyDescent="0.25">
      <c r="A35" s="50">
        <v>33</v>
      </c>
      <c r="B35" s="51">
        <v>16</v>
      </c>
    </row>
    <row r="36" spans="1:2" x14ac:dyDescent="0.25">
      <c r="A36" s="50">
        <v>34</v>
      </c>
      <c r="B36" s="51">
        <v>15</v>
      </c>
    </row>
    <row r="37" spans="1:2" x14ac:dyDescent="0.25">
      <c r="A37" s="50">
        <v>35</v>
      </c>
      <c r="B37" s="51">
        <v>14</v>
      </c>
    </row>
    <row r="38" spans="1:2" x14ac:dyDescent="0.25">
      <c r="A38" s="50">
        <v>36</v>
      </c>
      <c r="B38" s="51">
        <v>13</v>
      </c>
    </row>
    <row r="39" spans="1:2" x14ac:dyDescent="0.25">
      <c r="A39" s="50">
        <v>37</v>
      </c>
      <c r="B39" s="51">
        <v>12</v>
      </c>
    </row>
    <row r="40" spans="1:2" x14ac:dyDescent="0.25">
      <c r="A40" s="50">
        <v>38</v>
      </c>
      <c r="B40" s="51">
        <v>11</v>
      </c>
    </row>
    <row r="41" spans="1:2" x14ac:dyDescent="0.25">
      <c r="A41" s="50">
        <v>39</v>
      </c>
      <c r="B41" s="51">
        <v>10</v>
      </c>
    </row>
    <row r="42" spans="1:2" x14ac:dyDescent="0.25">
      <c r="A42" s="50">
        <v>40</v>
      </c>
      <c r="B42" s="51">
        <v>9</v>
      </c>
    </row>
    <row r="43" spans="1:2" x14ac:dyDescent="0.25">
      <c r="A43" s="50">
        <v>41</v>
      </c>
      <c r="B43" s="51">
        <v>8</v>
      </c>
    </row>
    <row r="44" spans="1:2" x14ac:dyDescent="0.25">
      <c r="A44" s="50">
        <v>42</v>
      </c>
      <c r="B44" s="51">
        <v>7</v>
      </c>
    </row>
    <row r="45" spans="1:2" x14ac:dyDescent="0.25">
      <c r="A45" s="50">
        <v>43</v>
      </c>
      <c r="B45" s="51">
        <v>6</v>
      </c>
    </row>
    <row r="46" spans="1:2" x14ac:dyDescent="0.25">
      <c r="A46" s="50">
        <v>44</v>
      </c>
      <c r="B46" s="51">
        <v>5</v>
      </c>
    </row>
    <row r="47" spans="1:2" x14ac:dyDescent="0.25">
      <c r="A47" s="50">
        <v>45</v>
      </c>
      <c r="B47" s="51">
        <v>4</v>
      </c>
    </row>
    <row r="48" spans="1:2" x14ac:dyDescent="0.25">
      <c r="A48" s="50">
        <v>46</v>
      </c>
      <c r="B48" s="51">
        <v>3</v>
      </c>
    </row>
    <row r="49" spans="1:2" x14ac:dyDescent="0.25">
      <c r="A49" s="50">
        <v>47</v>
      </c>
      <c r="B49" s="51">
        <v>2</v>
      </c>
    </row>
    <row r="50" spans="1:2" x14ac:dyDescent="0.25">
      <c r="A50" s="50">
        <v>48</v>
      </c>
      <c r="B50" s="51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ПРОЧИТАТЬ</vt:lpstr>
      <vt:lpstr> ГРУППА "А" (2)</vt:lpstr>
      <vt:lpstr> ГРУППА "А" </vt:lpstr>
      <vt:lpstr> ГРУППА "Б"</vt:lpstr>
      <vt:lpstr>ОБЩАЯ 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2022-01-21T08:17:31Z</dcterms:modified>
</cp:coreProperties>
</file>